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" yWindow="276" windowWidth="9372" windowHeight="4848" tabRatio="961" activeTab="1"/>
  </bookViews>
  <sheets>
    <sheet name="INSCRIPTOS" sheetId="32" r:id="rId1"/>
    <sheet name="CAT. SS.OO. SUB. EN A O (R)" sheetId="31" r:id="rId2"/>
    <sheet name="CAT. SS.JJ., SS.OO SUP Y SS.GG." sheetId="52" r:id="rId3"/>
  </sheets>
  <definedNames>
    <definedName name="_xlnm._FilterDatabase" localSheetId="2" hidden="1">'CAT. SS.JJ., SS.OO SUP Y SS.GG.'!$A$12:$S$12</definedName>
    <definedName name="_xlnm._FilterDatabase" localSheetId="1" hidden="1">'CAT. SS.OO. SUB. EN A O (R)'!$A$12:$S$12</definedName>
    <definedName name="_xlnm._FilterDatabase" localSheetId="0" hidden="1">INSCRIPTOS!$A$10:$D$10</definedName>
    <definedName name="_xlnm.Print_Area" localSheetId="2">'CAT. SS.JJ., SS.OO SUP Y SS.GG.'!$A$1:$S$57</definedName>
    <definedName name="_xlnm.Print_Area" localSheetId="1">'CAT. SS.OO. SUB. EN A O (R)'!$A$1:$S$94</definedName>
    <definedName name="_xlnm.Print_Area" localSheetId="0">INSCRIPTOS!$A$1:$E$128</definedName>
  </definedNames>
  <calcPr calcId="144525"/>
</workbook>
</file>

<file path=xl/calcChain.xml><?xml version="1.0" encoding="utf-8"?>
<calcChain xmlns="http://schemas.openxmlformats.org/spreadsheetml/2006/main">
  <c r="R29" i="31" l="1"/>
  <c r="R27" i="31"/>
  <c r="K17" i="52" l="1"/>
  <c r="Q29" i="52"/>
  <c r="Q53" i="52" l="1"/>
  <c r="K53" i="52"/>
  <c r="Q52" i="52"/>
  <c r="K52" i="52"/>
  <c r="Q51" i="52"/>
  <c r="K51" i="52"/>
  <c r="Q50" i="52"/>
  <c r="K50" i="52"/>
  <c r="Q49" i="52"/>
  <c r="K49" i="52"/>
  <c r="Q48" i="52"/>
  <c r="K48" i="52"/>
  <c r="Q47" i="52"/>
  <c r="K47" i="52"/>
  <c r="Q46" i="52"/>
  <c r="K46" i="52"/>
  <c r="Q45" i="52"/>
  <c r="K45" i="52"/>
  <c r="Q44" i="52"/>
  <c r="K44" i="52"/>
  <c r="R44" i="52" l="1"/>
  <c r="R46" i="52"/>
  <c r="R48" i="52"/>
  <c r="R50" i="52"/>
  <c r="R52" i="52"/>
  <c r="Q14" i="52" l="1"/>
  <c r="K14" i="52"/>
  <c r="Q13" i="52"/>
  <c r="K13" i="52"/>
  <c r="R13" i="52" l="1"/>
  <c r="Q43" i="52"/>
  <c r="K43" i="52"/>
  <c r="Q42" i="52"/>
  <c r="K42" i="52"/>
  <c r="Q41" i="52"/>
  <c r="K41" i="52"/>
  <c r="Q40" i="52"/>
  <c r="K40" i="52"/>
  <c r="Q38" i="52"/>
  <c r="K38" i="52"/>
  <c r="Q37" i="52"/>
  <c r="K37" i="52"/>
  <c r="Q36" i="52"/>
  <c r="K36" i="52"/>
  <c r="Q35" i="52"/>
  <c r="K35" i="52"/>
  <c r="Q34" i="52"/>
  <c r="K34" i="52"/>
  <c r="Q33" i="52"/>
  <c r="K33" i="52"/>
  <c r="Q32" i="52"/>
  <c r="K32" i="52"/>
  <c r="Q31" i="52"/>
  <c r="K31" i="52"/>
  <c r="Q30" i="52"/>
  <c r="K30" i="52"/>
  <c r="K29" i="52"/>
  <c r="Q28" i="52"/>
  <c r="K28" i="52"/>
  <c r="Q27" i="52"/>
  <c r="K27" i="52"/>
  <c r="Q26" i="52"/>
  <c r="K26" i="52"/>
  <c r="Q25" i="52"/>
  <c r="K25" i="52"/>
  <c r="Q24" i="52"/>
  <c r="K24" i="52"/>
  <c r="Q23" i="52"/>
  <c r="K23" i="52"/>
  <c r="Q22" i="52"/>
  <c r="K22" i="52"/>
  <c r="Q21" i="52"/>
  <c r="K21" i="52"/>
  <c r="Q20" i="52"/>
  <c r="K20" i="52"/>
  <c r="Q19" i="52"/>
  <c r="K19" i="52"/>
  <c r="Q18" i="52"/>
  <c r="K18" i="52"/>
  <c r="Q17" i="52"/>
  <c r="Q16" i="52"/>
  <c r="K16" i="52"/>
  <c r="Q15" i="52"/>
  <c r="K15" i="52"/>
  <c r="R31" i="52" l="1"/>
  <c r="R35" i="52"/>
  <c r="R37" i="52"/>
  <c r="R40" i="52"/>
  <c r="R42" i="52"/>
  <c r="R17" i="52"/>
  <c r="R23" i="52"/>
  <c r="R25" i="52"/>
  <c r="R27" i="52"/>
  <c r="R29" i="52"/>
  <c r="R33" i="52"/>
  <c r="R15" i="52"/>
  <c r="R21" i="52"/>
  <c r="R19" i="52"/>
  <c r="Q89" i="31"/>
  <c r="K89" i="31"/>
  <c r="Q88" i="31"/>
  <c r="K88" i="31"/>
  <c r="R88" i="31" l="1"/>
  <c r="S44" i="52"/>
  <c r="S52" i="52"/>
  <c r="S50" i="52"/>
  <c r="S48" i="52"/>
  <c r="S46" i="52"/>
  <c r="S33" i="52"/>
  <c r="S27" i="52"/>
  <c r="S17" i="52"/>
  <c r="S42" i="52"/>
  <c r="S37" i="52"/>
  <c r="S29" i="52"/>
  <c r="S25" i="52"/>
  <c r="S21" i="52"/>
  <c r="S15" i="52"/>
  <c r="S13" i="52"/>
  <c r="S40" i="52"/>
  <c r="S35" i="52"/>
  <c r="S31" i="52"/>
  <c r="S23" i="52"/>
  <c r="S19" i="52"/>
  <c r="Q87" i="31" l="1"/>
  <c r="K87" i="31"/>
  <c r="Q86" i="31"/>
  <c r="K86" i="31"/>
  <c r="Q85" i="31"/>
  <c r="K85" i="31"/>
  <c r="Q84" i="31"/>
  <c r="K84" i="31"/>
  <c r="Q83" i="31"/>
  <c r="K83" i="31"/>
  <c r="Q82" i="31"/>
  <c r="K82" i="31"/>
  <c r="Q81" i="31"/>
  <c r="K81" i="31"/>
  <c r="Q80" i="31"/>
  <c r="K80" i="31"/>
  <c r="Q79" i="31"/>
  <c r="K79" i="31"/>
  <c r="Q78" i="31"/>
  <c r="K78" i="31"/>
  <c r="Q77" i="31"/>
  <c r="K77" i="31"/>
  <c r="Q76" i="31"/>
  <c r="K76" i="31"/>
  <c r="Q75" i="31"/>
  <c r="K75" i="31"/>
  <c r="Q74" i="31"/>
  <c r="K74" i="31"/>
  <c r="R76" i="31" l="1"/>
  <c r="R78" i="31"/>
  <c r="R80" i="31"/>
  <c r="R82" i="31"/>
  <c r="R84" i="31"/>
  <c r="R74" i="31"/>
  <c r="R86" i="31"/>
  <c r="Q73" i="31"/>
  <c r="K73" i="31"/>
  <c r="Q72" i="31"/>
  <c r="K72" i="31"/>
  <c r="Q71" i="31"/>
  <c r="K71" i="31"/>
  <c r="Q70" i="31"/>
  <c r="K70" i="31"/>
  <c r="Q69" i="31"/>
  <c r="K69" i="31"/>
  <c r="Q68" i="31"/>
  <c r="K68" i="31"/>
  <c r="Q67" i="31"/>
  <c r="K67" i="31"/>
  <c r="Q66" i="31"/>
  <c r="K66" i="31"/>
  <c r="Q65" i="31"/>
  <c r="K65" i="31"/>
  <c r="Q64" i="31"/>
  <c r="K64" i="31"/>
  <c r="Q63" i="31"/>
  <c r="K63" i="31"/>
  <c r="Q62" i="31"/>
  <c r="K62" i="31"/>
  <c r="Q61" i="31"/>
  <c r="K61" i="31"/>
  <c r="Q60" i="31"/>
  <c r="K60" i="31"/>
  <c r="Q30" i="31"/>
  <c r="K13" i="31"/>
  <c r="R60" i="31" l="1"/>
  <c r="R62" i="31"/>
  <c r="R64" i="31"/>
  <c r="R66" i="31"/>
  <c r="R68" i="31"/>
  <c r="R70" i="31"/>
  <c r="R72" i="31"/>
  <c r="Q13" i="31" l="1"/>
  <c r="K14" i="31"/>
  <c r="Q14" i="31"/>
  <c r="Q49" i="31"/>
  <c r="Q48" i="31"/>
  <c r="Q47" i="31"/>
  <c r="Q46" i="31"/>
  <c r="Q44" i="31"/>
  <c r="Q43" i="31"/>
  <c r="Q42" i="31"/>
  <c r="Q41" i="31"/>
  <c r="Q40" i="31"/>
  <c r="Q39" i="31"/>
  <c r="Q38" i="31"/>
  <c r="Q37" i="31"/>
  <c r="Q36" i="31"/>
  <c r="Q35" i="31"/>
  <c r="Q34" i="31"/>
  <c r="Q33" i="31"/>
  <c r="Q32" i="31"/>
  <c r="Q31" i="31"/>
  <c r="Q59" i="31"/>
  <c r="Q58" i="31"/>
  <c r="Q57" i="31"/>
  <c r="Q56" i="31"/>
  <c r="Q55" i="31"/>
  <c r="Q54" i="31"/>
  <c r="Q53" i="31"/>
  <c r="Q52" i="31"/>
  <c r="Q51" i="31"/>
  <c r="Q5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Q29" i="31"/>
  <c r="K29" i="31"/>
  <c r="Q28" i="31"/>
  <c r="K28" i="31"/>
  <c r="Q27" i="31"/>
  <c r="K27" i="31"/>
  <c r="Q26" i="31"/>
  <c r="K26" i="31"/>
  <c r="Q25" i="31"/>
  <c r="K25" i="31"/>
  <c r="Q24" i="31"/>
  <c r="K24" i="31"/>
  <c r="Q23" i="31"/>
  <c r="K23" i="31"/>
  <c r="Q22" i="31"/>
  <c r="K22" i="31"/>
  <c r="Q21" i="31"/>
  <c r="K21" i="31"/>
  <c r="Q20" i="31"/>
  <c r="K20" i="31"/>
  <c r="Q19" i="31"/>
  <c r="K19" i="31"/>
  <c r="Q18" i="31"/>
  <c r="K18" i="31"/>
  <c r="Q17" i="31"/>
  <c r="K17" i="31"/>
  <c r="Q16" i="31"/>
  <c r="K16" i="31"/>
  <c r="Q15" i="31"/>
  <c r="K15" i="31"/>
  <c r="R31" i="31" l="1"/>
  <c r="R33" i="31"/>
  <c r="R35" i="31"/>
  <c r="R37" i="31"/>
  <c r="R39" i="31"/>
  <c r="R41" i="31"/>
  <c r="R43" i="31"/>
  <c r="R46" i="31"/>
  <c r="R48" i="31"/>
  <c r="R50" i="31"/>
  <c r="R52" i="31"/>
  <c r="R54" i="31"/>
  <c r="R56" i="31"/>
  <c r="R58" i="31"/>
  <c r="R25" i="31"/>
  <c r="R13" i="31"/>
  <c r="R15" i="31"/>
  <c r="R17" i="31"/>
  <c r="R19" i="31"/>
  <c r="R21" i="31"/>
  <c r="R23" i="31"/>
  <c r="S17" i="31" l="1"/>
  <c r="S13" i="31"/>
  <c r="S31" i="31"/>
  <c r="S74" i="31"/>
  <c r="S52" i="31"/>
  <c r="S23" i="31"/>
  <c r="S37" i="31"/>
  <c r="S27" i="31"/>
  <c r="S88" i="31"/>
  <c r="S72" i="31"/>
  <c r="S50" i="31"/>
  <c r="S86" i="31"/>
  <c r="S78" i="31"/>
  <c r="S64" i="31"/>
  <c r="S56" i="31"/>
  <c r="S48" i="31"/>
  <c r="S19" i="31"/>
  <c r="S25" i="31"/>
  <c r="S33" i="31"/>
  <c r="S41" i="31"/>
  <c r="S21" i="31"/>
  <c r="S35" i="31"/>
  <c r="S84" i="31"/>
  <c r="S76" i="31"/>
  <c r="S70" i="31"/>
  <c r="S62" i="31"/>
  <c r="S54" i="31"/>
  <c r="S46" i="31"/>
  <c r="S39" i="31"/>
  <c r="S82" i="31"/>
  <c r="S68" i="31"/>
  <c r="S60" i="31"/>
  <c r="S15" i="31"/>
  <c r="S29" i="31"/>
  <c r="S43" i="31"/>
  <c r="S80" i="31"/>
  <c r="S66" i="31"/>
  <c r="S58" i="31"/>
</calcChain>
</file>

<file path=xl/sharedStrings.xml><?xml version="1.0" encoding="utf-8"?>
<sst xmlns="http://schemas.openxmlformats.org/spreadsheetml/2006/main" count="656" uniqueCount="202">
  <si>
    <t>1ª Serie</t>
  </si>
  <si>
    <t>2ª Serie</t>
  </si>
  <si>
    <t>POS.</t>
  </si>
  <si>
    <t>ESCUELA DE EDUCACIÓN FÍSICA Y TIRO DEL EJÉRCITO</t>
  </si>
  <si>
    <t>INSTITUTO MILITAR DE LAS ARMAS Y ESPECIALIDADES</t>
  </si>
  <si>
    <t>Precisión</t>
  </si>
  <si>
    <t>Velocidad</t>
  </si>
  <si>
    <t>Modalidad</t>
  </si>
  <si>
    <t>EJERCITO NACIONAL</t>
  </si>
  <si>
    <t>TOTAL</t>
  </si>
  <si>
    <t>CNEL</t>
  </si>
  <si>
    <t>UNIDAD</t>
  </si>
  <si>
    <t>Nº</t>
  </si>
  <si>
    <t>GRADO</t>
  </si>
  <si>
    <t>NOMBRES</t>
  </si>
  <si>
    <t>UNIDAD / FUERZA</t>
  </si>
  <si>
    <t>Grado</t>
  </si>
  <si>
    <t>Nombre</t>
  </si>
  <si>
    <t>LISTA DE INSCRIPTOS</t>
  </si>
  <si>
    <t>Sub Total</t>
  </si>
  <si>
    <t>N° de Línea</t>
  </si>
  <si>
    <t>MAY.</t>
  </si>
  <si>
    <t xml:space="preserve"> </t>
  </si>
  <si>
    <t>COMPETENCIA DE TIRO "100º ANIVERSARIO DEL I.M.A.E." (ARMA CORTA)</t>
  </si>
  <si>
    <t>ALVARO BRANGADO</t>
  </si>
  <si>
    <t>CAT.</t>
  </si>
  <si>
    <t>COMPETENCIA DE TIRO "100º ANIVERSARIO DEL I.M.A.E." 
(ARMA CORTA)</t>
  </si>
  <si>
    <t>SINAE</t>
  </si>
  <si>
    <t>IMES</t>
  </si>
  <si>
    <t>ROBERTO COBAS</t>
  </si>
  <si>
    <t>DIONISIO MOLINA</t>
  </si>
  <si>
    <t>ALEJANDRO CORDOBA</t>
  </si>
  <si>
    <t>IMAE</t>
  </si>
  <si>
    <t>D.E.III</t>
  </si>
  <si>
    <t>JORGE RODRIGUEZ</t>
  </si>
  <si>
    <t>WILSON GRAÑA</t>
  </si>
  <si>
    <t>ENRIQUE DUARTE</t>
  </si>
  <si>
    <t xml:space="preserve">GRAL. </t>
  </si>
  <si>
    <t>ALCAIN</t>
  </si>
  <si>
    <t>RETIRADO</t>
  </si>
  <si>
    <t xml:space="preserve">CNEL. </t>
  </si>
  <si>
    <t>JULIO GRIGNOLI</t>
  </si>
  <si>
    <t>EEFTE</t>
  </si>
  <si>
    <t xml:space="preserve">JOSÉ MARTINEZ </t>
  </si>
  <si>
    <t>SS.CC.MM.</t>
  </si>
  <si>
    <t xml:space="preserve">IMES </t>
  </si>
  <si>
    <t>CNEL.</t>
  </si>
  <si>
    <t>TTE. CNEL.</t>
  </si>
  <si>
    <t>C.G.E</t>
  </si>
  <si>
    <t>GUSTAVO RODRIGUEZ</t>
  </si>
  <si>
    <t>GRP. A. Nº3</t>
  </si>
  <si>
    <t xml:space="preserve">VENENCIO MOTA </t>
  </si>
  <si>
    <t>DENIS MESA</t>
  </si>
  <si>
    <t>A.E.</t>
  </si>
  <si>
    <t>ANDRÉS OYENARD</t>
  </si>
  <si>
    <t>GRP. A. Nº5</t>
  </si>
  <si>
    <t>L.M."G.A"</t>
  </si>
  <si>
    <t xml:space="preserve">ROBERTO WENZEL </t>
  </si>
  <si>
    <t xml:space="preserve">MAY. </t>
  </si>
  <si>
    <t>JULIO BRITTOS</t>
  </si>
  <si>
    <t>WALTER PERENTINI</t>
  </si>
  <si>
    <t>LUIS VIÑOLY</t>
  </si>
  <si>
    <t>EDGARDO ARANCET</t>
  </si>
  <si>
    <t>CAP</t>
  </si>
  <si>
    <t>TTE. 2DO.</t>
  </si>
  <si>
    <t>JUAN DAMBORENA</t>
  </si>
  <si>
    <t>MARTIN ALMITRAN</t>
  </si>
  <si>
    <t>RUBEN CASTALDI</t>
  </si>
  <si>
    <t>BRIAN JESUS</t>
  </si>
  <si>
    <t>GUSTAVO CABO</t>
  </si>
  <si>
    <t>Grp. A. Nro. 1</t>
  </si>
  <si>
    <t>SS.OO. SUBALTERNO</t>
  </si>
  <si>
    <t>CAP. (APY. SYC.)</t>
  </si>
  <si>
    <t>RUBEN RODRIGUEZ</t>
  </si>
  <si>
    <t>DIMAR PEREIRA</t>
  </si>
  <si>
    <t>CLAUDIO BERRUTTI</t>
  </si>
  <si>
    <t>PABLO MOLINA</t>
  </si>
  <si>
    <t>GERARDO ARAUJO</t>
  </si>
  <si>
    <t>DIEGO FACELLO</t>
  </si>
  <si>
    <t>MARIO AUZA</t>
  </si>
  <si>
    <t>MARCEL GRANE</t>
  </si>
  <si>
    <t>GUILLERMO GONZALEZ</t>
  </si>
  <si>
    <t>MAURICIO VALERIO</t>
  </si>
  <si>
    <t>NICOLAS ALTEZ</t>
  </si>
  <si>
    <t>MARTIN CRUBETO</t>
  </si>
  <si>
    <t>DANIEL GARCIA</t>
  </si>
  <si>
    <t>GERARDO RODRIGUEZ</t>
  </si>
  <si>
    <t>JOSE MACHADO</t>
  </si>
  <si>
    <t>ALVARO BOLDRINI</t>
  </si>
  <si>
    <t>FEDERICO VEGA</t>
  </si>
  <si>
    <t>JOHAN BARBONI</t>
  </si>
  <si>
    <t>LUIS PITA</t>
  </si>
  <si>
    <t>CARLOS COSTA</t>
  </si>
  <si>
    <t>DIEGO MORALES</t>
  </si>
  <si>
    <t>ERNESTO VIEYTES</t>
  </si>
  <si>
    <t>MAURICIO LABARTE</t>
  </si>
  <si>
    <t>ADRIAN CASTO</t>
  </si>
  <si>
    <t>JOSE FERREIRA</t>
  </si>
  <si>
    <t>IGNACIO HERNANDEZ</t>
  </si>
  <si>
    <t>JUAN TILVE</t>
  </si>
  <si>
    <t>ROKY PERUGORRIA</t>
  </si>
  <si>
    <t>MATIAS MENESE</t>
  </si>
  <si>
    <t>CLAUDIA REY</t>
  </si>
  <si>
    <t>DOMINGUEZ</t>
  </si>
  <si>
    <t>MARIANA GRASSO</t>
  </si>
  <si>
    <t>GUSTAVO FERNANDEZ</t>
  </si>
  <si>
    <t>GASTON ROQUETA</t>
  </si>
  <si>
    <t>CAP. (M)</t>
  </si>
  <si>
    <t>TTE.1º</t>
  </si>
  <si>
    <t>CAP.</t>
  </si>
  <si>
    <t>AGUSTIN MADEIRO</t>
  </si>
  <si>
    <t>TTE 1º</t>
  </si>
  <si>
    <t>TTE. 2º</t>
  </si>
  <si>
    <t>ALF.</t>
  </si>
  <si>
    <t>ALF.(APY.SYC)</t>
  </si>
  <si>
    <t>ALF. (APY)</t>
  </si>
  <si>
    <t>TTE.CNEL</t>
  </si>
  <si>
    <t>GRP.A.Nº3</t>
  </si>
  <si>
    <t>GRP.A.D.A. Nº1</t>
  </si>
  <si>
    <t>SS.OO.SUBALTERNO</t>
  </si>
  <si>
    <t>B.C Nº3</t>
  </si>
  <si>
    <t>REG.C.MEC.Nº4</t>
  </si>
  <si>
    <t>SS.OO.JJ. (RET)</t>
  </si>
  <si>
    <t>SS.JJ</t>
  </si>
  <si>
    <t>SS.JJ (RET.)</t>
  </si>
  <si>
    <t>SS.OO.JJ</t>
  </si>
  <si>
    <t>S1-L1</t>
  </si>
  <si>
    <t>S1-L2</t>
  </si>
  <si>
    <t>S1-L3</t>
  </si>
  <si>
    <t>S1-L4</t>
  </si>
  <si>
    <t>S1-L5</t>
  </si>
  <si>
    <t>S1-L6</t>
  </si>
  <si>
    <t>S1-L7</t>
  </si>
  <si>
    <t>S1-L8</t>
  </si>
  <si>
    <t>S1-L9</t>
  </si>
  <si>
    <t>S1-L10</t>
  </si>
  <si>
    <t>S2-L2</t>
  </si>
  <si>
    <t>S2-L3</t>
  </si>
  <si>
    <t>S2-L4</t>
  </si>
  <si>
    <t>S2-L5</t>
  </si>
  <si>
    <t>S2-L6</t>
  </si>
  <si>
    <t>S2-L7</t>
  </si>
  <si>
    <t>S2-L8</t>
  </si>
  <si>
    <t>S2-L9</t>
  </si>
  <si>
    <t>S2-L10</t>
  </si>
  <si>
    <t>S4-L1</t>
  </si>
  <si>
    <t>S4-L2</t>
  </si>
  <si>
    <t>S4-L3</t>
  </si>
  <si>
    <t>S4-L4</t>
  </si>
  <si>
    <t>S4-L5</t>
  </si>
  <si>
    <t>S4-L6</t>
  </si>
  <si>
    <t>S4-L7</t>
  </si>
  <si>
    <t>S4-L8</t>
  </si>
  <si>
    <t>S4-L9</t>
  </si>
  <si>
    <t>S4-L10</t>
  </si>
  <si>
    <t>S4-L11</t>
  </si>
  <si>
    <t>S4-L12</t>
  </si>
  <si>
    <t>S4-L13</t>
  </si>
  <si>
    <t>S4-L14</t>
  </si>
  <si>
    <t>S4-L15</t>
  </si>
  <si>
    <t>S4-L16</t>
  </si>
  <si>
    <t>S4-L18</t>
  </si>
  <si>
    <t>EDUARDO PIN</t>
  </si>
  <si>
    <t>RODOLFO URRUTI</t>
  </si>
  <si>
    <t>R.C.1</t>
  </si>
  <si>
    <t>S4-L19</t>
  </si>
  <si>
    <t>DIEGO LOITEY</t>
  </si>
  <si>
    <t>Grp.A.A.1</t>
  </si>
  <si>
    <t>S4-L20</t>
  </si>
  <si>
    <t>ARTURO MERELLO</t>
  </si>
  <si>
    <t xml:space="preserve">Cap </t>
  </si>
  <si>
    <t>CARLOS BARBOZA</t>
  </si>
  <si>
    <t>S3-L18</t>
  </si>
  <si>
    <t>S3-L19</t>
  </si>
  <si>
    <t>S3-20</t>
  </si>
  <si>
    <t>S3 -L3-</t>
  </si>
  <si>
    <t>S3-L2-</t>
  </si>
  <si>
    <t>S3-L1</t>
  </si>
  <si>
    <t>S3 -L4</t>
  </si>
  <si>
    <t>S3-L5</t>
  </si>
  <si>
    <t>TTE 2</t>
  </si>
  <si>
    <t>MATIAS BRITOS</t>
  </si>
  <si>
    <t>Reg.C. Nº 9</t>
  </si>
  <si>
    <t>S3 -L6</t>
  </si>
  <si>
    <t>S3-L7</t>
  </si>
  <si>
    <t>S3-L8</t>
  </si>
  <si>
    <t>S3-L9</t>
  </si>
  <si>
    <t>S3-L10</t>
  </si>
  <si>
    <t>S3-L11</t>
  </si>
  <si>
    <t>S3- L12</t>
  </si>
  <si>
    <t>S3-L13</t>
  </si>
  <si>
    <t>S3-L14</t>
  </si>
  <si>
    <t>S3- L15</t>
  </si>
  <si>
    <t>S3- L16</t>
  </si>
  <si>
    <t>S3- L17</t>
  </si>
  <si>
    <t>ELVIO VAZ</t>
  </si>
  <si>
    <t>CLAUDIO FEOLA</t>
  </si>
  <si>
    <t>CASA MIL</t>
  </si>
  <si>
    <t>CAT. SS.OO.  SUBALTERNOS EN ACTIVIDAD Y RETIRO</t>
  </si>
  <si>
    <t>CAT. SS.JJ., SS.OO SUPERIORES Y SS.GG EN ACTIVIDAD Y RETIRO</t>
  </si>
  <si>
    <t>RODOLFO IRACHET</t>
  </si>
  <si>
    <t>EL JUEZ DE 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</si>
</sst>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u/>
      <sz val="10"/>
      <name val="Arial"/>
      <family val="2"/>
    </font>
    <font>
      <b/>
      <u/>
      <sz val="10"/>
      <color indexed="18"/>
      <name val="Arial"/>
      <family val="2"/>
    </font>
    <font>
      <sz val="16"/>
      <color indexed="8"/>
      <name val="Calibri"/>
      <family val="2"/>
    </font>
    <font>
      <sz val="12"/>
      <name val="Arial"/>
      <family val="2"/>
    </font>
    <font>
      <sz val="26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Arial"/>
      <family val="2"/>
    </font>
    <font>
      <b/>
      <sz val="14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u/>
      <sz val="16"/>
      <name val="Times New Roman"/>
      <family val="1"/>
    </font>
    <font>
      <b/>
      <u/>
      <sz val="20"/>
      <name val="Times New Roman"/>
      <family val="1"/>
    </font>
    <font>
      <u/>
      <sz val="20"/>
      <name val="Times New Roman"/>
      <family val="1"/>
    </font>
    <font>
      <sz val="12"/>
      <color rgb="FFFF0000"/>
      <name val="Times New Roman"/>
      <family val="1"/>
    </font>
    <font>
      <sz val="12"/>
      <color indexed="8"/>
      <name val="Arial"/>
      <family val="2"/>
    </font>
    <font>
      <b/>
      <sz val="12"/>
      <color rgb="FFFF0000"/>
      <name val="Times New Roman"/>
      <family val="1"/>
    </font>
    <font>
      <b/>
      <u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</borders>
  <cellStyleXfs count="3">
    <xf numFmtId="0" fontId="0" fillId="0" borderId="0"/>
    <xf numFmtId="0" fontId="10" fillId="0" borderId="0"/>
    <xf numFmtId="0" fontId="5" fillId="0" borderId="0"/>
  </cellStyleXfs>
  <cellXfs count="219">
    <xf numFmtId="0" fontId="0" fillId="0" borderId="0" xfId="0"/>
    <xf numFmtId="0" fontId="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0" fillId="0" borderId="0" xfId="1"/>
    <xf numFmtId="0" fontId="5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3" fillId="0" borderId="0" xfId="1" applyFont="1" applyFill="1" applyBorder="1"/>
    <xf numFmtId="0" fontId="11" fillId="0" borderId="0" xfId="1" applyFont="1" applyBorder="1" applyAlignment="1">
      <alignment horizontal="center" vertical="top" wrapText="1"/>
    </xf>
    <xf numFmtId="0" fontId="12" fillId="0" borderId="0" xfId="1" applyFont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8" fillId="4" borderId="0" xfId="2" applyFont="1" applyFill="1" applyBorder="1"/>
    <xf numFmtId="0" fontId="18" fillId="4" borderId="0" xfId="2" applyFont="1" applyFill="1" applyBorder="1" applyAlignment="1">
      <alignment horizontal="center"/>
    </xf>
    <xf numFmtId="0" fontId="18" fillId="4" borderId="0" xfId="2" applyFont="1" applyFill="1" applyBorder="1" applyAlignment="1">
      <alignment horizontal="center" vertical="center"/>
    </xf>
    <xf numFmtId="0" fontId="18" fillId="4" borderId="0" xfId="2" applyFont="1" applyFill="1" applyAlignment="1">
      <alignment horizontal="center" vertical="center"/>
    </xf>
    <xf numFmtId="0" fontId="10" fillId="0" borderId="0" xfId="1" applyBorder="1"/>
    <xf numFmtId="0" fontId="18" fillId="4" borderId="0" xfId="2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17" fillId="4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4" fillId="4" borderId="10" xfId="1" applyFont="1" applyFill="1" applyBorder="1" applyAlignment="1">
      <alignment horizontal="center"/>
    </xf>
    <xf numFmtId="0" fontId="14" fillId="0" borderId="10" xfId="1" applyFont="1" applyFill="1" applyBorder="1" applyAlignment="1">
      <alignment horizontal="center" vertical="center"/>
    </xf>
    <xf numFmtId="0" fontId="14" fillId="4" borderId="10" xfId="1" applyFont="1" applyFill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8" fillId="4" borderId="0" xfId="2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right" vertical="center" wrapText="1"/>
    </xf>
    <xf numFmtId="0" fontId="15" fillId="5" borderId="13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4" fillId="8" borderId="10" xfId="1" applyFont="1" applyFill="1" applyBorder="1" applyAlignment="1">
      <alignment horizontal="center"/>
    </xf>
    <xf numFmtId="0" fontId="14" fillId="4" borderId="20" xfId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4" fillId="8" borderId="20" xfId="1" applyFont="1" applyFill="1" applyBorder="1" applyAlignment="1">
      <alignment horizontal="center" vertical="center"/>
    </xf>
    <xf numFmtId="0" fontId="14" fillId="8" borderId="21" xfId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29" fillId="0" borderId="20" xfId="1" applyFont="1" applyFill="1" applyBorder="1" applyAlignment="1">
      <alignment horizontal="center" vertical="center"/>
    </xf>
    <xf numFmtId="0" fontId="29" fillId="0" borderId="21" xfId="1" applyFont="1" applyFill="1" applyBorder="1" applyAlignment="1">
      <alignment horizontal="center" vertical="center"/>
    </xf>
    <xf numFmtId="0" fontId="14" fillId="4" borderId="23" xfId="1" applyFont="1" applyFill="1" applyBorder="1" applyAlignment="1">
      <alignment horizontal="center"/>
    </xf>
    <xf numFmtId="0" fontId="14" fillId="4" borderId="24" xfId="1" applyFont="1" applyFill="1" applyBorder="1" applyAlignment="1">
      <alignment horizontal="center"/>
    </xf>
    <xf numFmtId="0" fontId="29" fillId="4" borderId="25" xfId="1" applyFont="1" applyFill="1" applyBorder="1" applyAlignment="1">
      <alignment horizontal="center"/>
    </xf>
    <xf numFmtId="0" fontId="29" fillId="4" borderId="26" xfId="1" applyFont="1" applyFill="1" applyBorder="1" applyAlignment="1">
      <alignment horizontal="center"/>
    </xf>
    <xf numFmtId="0" fontId="29" fillId="0" borderId="27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20" xfId="1" applyFont="1" applyFill="1" applyBorder="1" applyAlignment="1">
      <alignment horizontal="center"/>
    </xf>
    <xf numFmtId="0" fontId="29" fillId="0" borderId="21" xfId="1" applyFont="1" applyFill="1" applyBorder="1" applyAlignment="1">
      <alignment horizontal="center"/>
    </xf>
    <xf numFmtId="0" fontId="29" fillId="0" borderId="29" xfId="1" applyFont="1" applyFill="1" applyBorder="1" applyAlignment="1">
      <alignment horizontal="center"/>
    </xf>
    <xf numFmtId="0" fontId="29" fillId="0" borderId="30" xfId="1" applyFont="1" applyFill="1" applyBorder="1" applyAlignment="1">
      <alignment horizontal="center"/>
    </xf>
    <xf numFmtId="0" fontId="29" fillId="0" borderId="31" xfId="1" applyFont="1" applyFill="1" applyBorder="1" applyAlignment="1">
      <alignment horizontal="center" vertical="center"/>
    </xf>
    <xf numFmtId="0" fontId="29" fillId="0" borderId="3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/>
    </xf>
    <xf numFmtId="0" fontId="29" fillId="4" borderId="36" xfId="1" applyFont="1" applyFill="1" applyBorder="1" applyAlignment="1">
      <alignment horizontal="center"/>
    </xf>
    <xf numFmtId="0" fontId="14" fillId="4" borderId="34" xfId="1" applyFont="1" applyFill="1" applyBorder="1" applyAlignment="1">
      <alignment horizontal="center"/>
    </xf>
    <xf numFmtId="0" fontId="14" fillId="4" borderId="33" xfId="1" applyFont="1" applyFill="1" applyBorder="1" applyAlignment="1">
      <alignment horizontal="center"/>
    </xf>
    <xf numFmtId="0" fontId="14" fillId="4" borderId="26" xfId="1" applyFont="1" applyFill="1" applyBorder="1" applyAlignment="1">
      <alignment horizontal="center"/>
    </xf>
    <xf numFmtId="0" fontId="14" fillId="4" borderId="27" xfId="1" applyFont="1" applyFill="1" applyBorder="1" applyAlignment="1">
      <alignment horizontal="center"/>
    </xf>
    <xf numFmtId="0" fontId="14" fillId="4" borderId="28" xfId="1" applyFont="1" applyFill="1" applyBorder="1" applyAlignment="1">
      <alignment horizontal="center"/>
    </xf>
    <xf numFmtId="0" fontId="29" fillId="4" borderId="33" xfId="1" applyFont="1" applyFill="1" applyBorder="1" applyAlignment="1">
      <alignment horizontal="center"/>
    </xf>
    <xf numFmtId="0" fontId="29" fillId="4" borderId="20" xfId="1" applyFont="1" applyFill="1" applyBorder="1" applyAlignment="1">
      <alignment horizontal="center"/>
    </xf>
    <xf numFmtId="0" fontId="29" fillId="4" borderId="21" xfId="1" applyFont="1" applyFill="1" applyBorder="1" applyAlignment="1">
      <alignment horizontal="center"/>
    </xf>
    <xf numFmtId="0" fontId="29" fillId="4" borderId="20" xfId="1" applyFont="1" applyFill="1" applyBorder="1" applyAlignment="1">
      <alignment horizontal="center" vertical="center"/>
    </xf>
    <xf numFmtId="0" fontId="29" fillId="4" borderId="21" xfId="1" applyFont="1" applyFill="1" applyBorder="1" applyAlignment="1">
      <alignment horizontal="center" vertical="center"/>
    </xf>
    <xf numFmtId="0" fontId="29" fillId="4" borderId="27" xfId="1" applyFont="1" applyFill="1" applyBorder="1" applyAlignment="1">
      <alignment horizontal="center" vertical="center"/>
    </xf>
    <xf numFmtId="0" fontId="29" fillId="4" borderId="28" xfId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/>
    </xf>
    <xf numFmtId="0" fontId="29" fillId="0" borderId="25" xfId="1" applyFont="1" applyFill="1" applyBorder="1" applyAlignment="1">
      <alignment horizontal="center"/>
    </xf>
    <xf numFmtId="0" fontId="14" fillId="0" borderId="20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/>
    </xf>
    <xf numFmtId="0" fontId="29" fillId="0" borderId="26" xfId="1" applyFont="1" applyFill="1" applyBorder="1" applyAlignment="1">
      <alignment horizontal="center"/>
    </xf>
    <xf numFmtId="0" fontId="14" fillId="0" borderId="21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/>
    </xf>
    <xf numFmtId="0" fontId="14" fillId="0" borderId="33" xfId="1" applyFont="1" applyFill="1" applyBorder="1" applyAlignment="1">
      <alignment horizontal="center"/>
    </xf>
    <xf numFmtId="0" fontId="14" fillId="0" borderId="27" xfId="1" applyFont="1" applyFill="1" applyBorder="1" applyAlignment="1">
      <alignment horizontal="center"/>
    </xf>
    <xf numFmtId="0" fontId="14" fillId="0" borderId="26" xfId="1" applyFont="1" applyFill="1" applyBorder="1" applyAlignment="1">
      <alignment horizontal="center"/>
    </xf>
    <xf numFmtId="0" fontId="14" fillId="0" borderId="28" xfId="1" applyFont="1" applyFill="1" applyBorder="1" applyAlignment="1">
      <alignment horizontal="center"/>
    </xf>
    <xf numFmtId="0" fontId="14" fillId="0" borderId="35" xfId="1" applyFont="1" applyFill="1" applyBorder="1" applyAlignment="1">
      <alignment horizontal="center"/>
    </xf>
    <xf numFmtId="0" fontId="29" fillId="0" borderId="36" xfId="1" applyFont="1" applyFill="1" applyBorder="1" applyAlignment="1">
      <alignment horizontal="center"/>
    </xf>
    <xf numFmtId="0" fontId="29" fillId="0" borderId="33" xfId="1" applyFont="1" applyFill="1" applyBorder="1" applyAlignment="1">
      <alignment horizontal="center"/>
    </xf>
    <xf numFmtId="0" fontId="14" fillId="0" borderId="20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4" fillId="4" borderId="22" xfId="1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 wrapText="1"/>
    </xf>
    <xf numFmtId="0" fontId="29" fillId="0" borderId="37" xfId="1" applyFont="1" applyFill="1" applyBorder="1" applyAlignment="1">
      <alignment horizontal="center"/>
    </xf>
    <xf numFmtId="0" fontId="31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1109980</xdr:colOff>
      <xdr:row>0</xdr:row>
      <xdr:rowOff>36830</xdr:rowOff>
    </xdr:from>
    <xdr:to>
      <xdr:col>3</xdr:col>
      <xdr:colOff>449580</xdr:colOff>
      <xdr:row>2</xdr:row>
      <xdr:rowOff>290194</xdr:rowOff>
    </xdr:to>
    <xdr:pic>
      <xdr:nvPicPr>
        <xdr:cNvPr id="5" name="Picture 605" descr="EJERCIT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7580" y="36830"/>
          <a:ext cx="853440" cy="842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139701</xdr:colOff>
      <xdr:row>1</xdr:row>
      <xdr:rowOff>7620</xdr:rowOff>
    </xdr:from>
    <xdr:to>
      <xdr:col>4</xdr:col>
      <xdr:colOff>1175832</xdr:colOff>
      <xdr:row>3</xdr:row>
      <xdr:rowOff>219020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1" y="302260"/>
          <a:ext cx="1036131" cy="80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63500</xdr:colOff>
      <xdr:row>1</xdr:row>
      <xdr:rowOff>42867</xdr:rowOff>
    </xdr:from>
    <xdr:to>
      <xdr:col>1</xdr:col>
      <xdr:colOff>709081</xdr:colOff>
      <xdr:row>3</xdr:row>
      <xdr:rowOff>254000</xdr:rowOff>
    </xdr:to>
    <xdr:pic>
      <xdr:nvPicPr>
        <xdr:cNvPr id="7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34967"/>
          <a:ext cx="988481" cy="795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256369</xdr:colOff>
      <xdr:row>0</xdr:row>
      <xdr:rowOff>103302</xdr:rowOff>
    </xdr:from>
    <xdr:to>
      <xdr:col>6</xdr:col>
      <xdr:colOff>179262</xdr:colOff>
      <xdr:row>4</xdr:row>
      <xdr:rowOff>168548</xdr:rowOff>
    </xdr:to>
    <xdr:pic>
      <xdr:nvPicPr>
        <xdr:cNvPr id="44084" name="Picture 605" descr="EJERCIT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2889" y="103302"/>
          <a:ext cx="1553573" cy="1223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587375</xdr:colOff>
      <xdr:row>0</xdr:row>
      <xdr:rowOff>144780</xdr:rowOff>
    </xdr:from>
    <xdr:to>
      <xdr:col>18</xdr:col>
      <xdr:colOff>174499</xdr:colOff>
      <xdr:row>5</xdr:row>
      <xdr:rowOff>83729</xdr:rowOff>
    </xdr:to>
    <xdr:pic>
      <xdr:nvPicPr>
        <xdr:cNvPr id="44087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1125" y="144780"/>
          <a:ext cx="1454602" cy="136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121104</xdr:colOff>
      <xdr:row>0</xdr:row>
      <xdr:rowOff>156211</xdr:rowOff>
    </xdr:from>
    <xdr:to>
      <xdr:col>2</xdr:col>
      <xdr:colOff>1619252</xdr:colOff>
      <xdr:row>5</xdr:row>
      <xdr:rowOff>73457</xdr:rowOff>
    </xdr:to>
    <xdr:pic>
      <xdr:nvPicPr>
        <xdr:cNvPr id="44088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318" y="156211"/>
          <a:ext cx="1498148" cy="1345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378289</xdr:colOff>
      <xdr:row>0</xdr:row>
      <xdr:rowOff>103302</xdr:rowOff>
    </xdr:from>
    <xdr:to>
      <xdr:col>9</xdr:col>
      <xdr:colOff>346902</xdr:colOff>
      <xdr:row>4</xdr:row>
      <xdr:rowOff>168548</xdr:rowOff>
    </xdr:to>
    <xdr:pic>
      <xdr:nvPicPr>
        <xdr:cNvPr id="3" name="Picture 605" descr="EJERCIT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7664" y="103302"/>
          <a:ext cx="1492613" cy="1208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587375</xdr:colOff>
      <xdr:row>0</xdr:row>
      <xdr:rowOff>144780</xdr:rowOff>
    </xdr:from>
    <xdr:to>
      <xdr:col>18</xdr:col>
      <xdr:colOff>174499</xdr:colOff>
      <xdr:row>5</xdr:row>
      <xdr:rowOff>83729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4975" y="144780"/>
          <a:ext cx="1454024" cy="136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121104</xdr:colOff>
      <xdr:row>0</xdr:row>
      <xdr:rowOff>156211</xdr:rowOff>
    </xdr:from>
    <xdr:to>
      <xdr:col>2</xdr:col>
      <xdr:colOff>1619252</xdr:colOff>
      <xdr:row>5</xdr:row>
      <xdr:rowOff>73457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2304" y="156211"/>
          <a:ext cx="1498148" cy="1345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W128"/>
  <sheetViews>
    <sheetView view="pageBreakPreview" topLeftCell="A85" zoomScale="75" zoomScaleSheetLayoutView="75" workbookViewId="0">
      <selection activeCell="A9" sqref="A9:D10"/>
    </sheetView>
  </sheetViews>
  <sheetFormatPr baseColWidth="10" defaultColWidth="11.44140625" defaultRowHeight="14.4" x14ac:dyDescent="0.3"/>
  <cols>
    <col min="1" max="1" width="5.109375" style="6" customWidth="1"/>
    <col min="2" max="2" width="20.5546875" style="6" customWidth="1"/>
    <col min="3" max="3" width="30.44140625" style="6" customWidth="1"/>
    <col min="4" max="4" width="21.5546875" style="6" bestFit="1" customWidth="1"/>
    <col min="5" max="5" width="24.44140625" style="6" bestFit="1" customWidth="1"/>
    <col min="6" max="6" width="24.109375" style="6" customWidth="1"/>
    <col min="7" max="16384" width="11.44140625" style="6"/>
  </cols>
  <sheetData>
    <row r="1" spans="1:49" s="2" customFormat="1" ht="23.25" customHeight="1" x14ac:dyDescent="0.25">
      <c r="A1" s="23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49" s="2" customFormat="1" ht="23.25" customHeight="1" x14ac:dyDescent="0.25">
      <c r="A2" s="23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49" s="5" customFormat="1" ht="23.25" customHeight="1" x14ac:dyDescent="0.25">
      <c r="A3" s="23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"/>
      <c r="AQ3" s="1"/>
      <c r="AR3" s="1"/>
      <c r="AS3" s="1"/>
      <c r="AT3" s="1"/>
      <c r="AU3" s="1"/>
      <c r="AV3" s="1"/>
      <c r="AW3" s="1"/>
    </row>
    <row r="4" spans="1:49" s="5" customFormat="1" ht="23.25" customHeight="1" x14ac:dyDescent="0.25">
      <c r="A4" s="130" t="s">
        <v>8</v>
      </c>
      <c r="B4" s="130"/>
      <c r="C4" s="130"/>
      <c r="D4" s="130"/>
      <c r="E4" s="130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49" ht="22.95" customHeight="1" x14ac:dyDescent="0.3">
      <c r="A5" s="130" t="s">
        <v>4</v>
      </c>
      <c r="B5" s="130"/>
      <c r="C5" s="130"/>
      <c r="D5" s="130"/>
      <c r="E5" s="130"/>
      <c r="F5" s="14"/>
    </row>
    <row r="6" spans="1:49" ht="23.25" customHeight="1" x14ac:dyDescent="0.3">
      <c r="A6" s="130" t="s">
        <v>3</v>
      </c>
      <c r="B6" s="130"/>
      <c r="C6" s="130"/>
      <c r="D6" s="130"/>
      <c r="E6" s="130"/>
      <c r="F6" s="14"/>
    </row>
    <row r="7" spans="1:49" ht="36" customHeight="1" x14ac:dyDescent="0.3">
      <c r="A7" s="130" t="s">
        <v>26</v>
      </c>
      <c r="B7" s="130"/>
      <c r="C7" s="130"/>
      <c r="D7" s="130"/>
      <c r="E7" s="130"/>
      <c r="F7" s="14"/>
    </row>
    <row r="8" spans="1:49" ht="23.25" customHeight="1" x14ac:dyDescent="0.3">
      <c r="A8" s="218" t="s">
        <v>18</v>
      </c>
      <c r="B8" s="218"/>
      <c r="C8" s="218"/>
      <c r="D8" s="218"/>
      <c r="E8" s="218"/>
      <c r="F8" s="14"/>
    </row>
    <row r="9" spans="1:49" ht="23.25" customHeight="1" x14ac:dyDescent="0.3">
      <c r="A9" s="132"/>
      <c r="B9" s="132"/>
      <c r="C9" s="132"/>
      <c r="D9" s="132"/>
      <c r="E9" s="86"/>
      <c r="F9" s="15"/>
    </row>
    <row r="10" spans="1:49" ht="23.25" customHeight="1" x14ac:dyDescent="0.3">
      <c r="A10" s="87" t="s">
        <v>12</v>
      </c>
      <c r="B10" s="87" t="s">
        <v>13</v>
      </c>
      <c r="C10" s="87" t="s">
        <v>14</v>
      </c>
      <c r="D10" s="88" t="s">
        <v>15</v>
      </c>
      <c r="E10" s="89" t="s">
        <v>25</v>
      </c>
      <c r="F10" s="12"/>
    </row>
    <row r="11" spans="1:49" ht="23.25" customHeight="1" x14ac:dyDescent="0.4">
      <c r="A11" s="129">
        <v>1</v>
      </c>
      <c r="B11" s="197" t="s">
        <v>37</v>
      </c>
      <c r="C11" s="198" t="s">
        <v>38</v>
      </c>
      <c r="D11" s="171" t="s">
        <v>32</v>
      </c>
      <c r="E11" s="199" t="s">
        <v>125</v>
      </c>
      <c r="F11" s="13"/>
      <c r="G11" s="131"/>
      <c r="H11" s="131"/>
      <c r="I11" s="21"/>
      <c r="J11" s="17"/>
      <c r="K11" s="21"/>
    </row>
    <row r="12" spans="1:49" ht="23.25" customHeight="1" x14ac:dyDescent="0.4">
      <c r="A12" s="129"/>
      <c r="B12" s="200"/>
      <c r="C12" s="201"/>
      <c r="D12" s="172"/>
      <c r="E12" s="202"/>
      <c r="F12" s="13"/>
      <c r="G12" s="131"/>
      <c r="H12" s="131"/>
      <c r="I12" s="21"/>
      <c r="J12" s="17"/>
      <c r="K12" s="21"/>
    </row>
    <row r="13" spans="1:49" ht="23.25" customHeight="1" x14ac:dyDescent="0.4">
      <c r="A13" s="129">
        <v>2</v>
      </c>
      <c r="B13" s="173" t="s">
        <v>40</v>
      </c>
      <c r="C13" s="173" t="s">
        <v>41</v>
      </c>
      <c r="D13" s="165" t="s">
        <v>42</v>
      </c>
      <c r="E13" s="199" t="s">
        <v>123</v>
      </c>
      <c r="F13" s="13"/>
      <c r="G13" s="131"/>
      <c r="H13" s="131"/>
      <c r="I13" s="21"/>
      <c r="J13" s="17"/>
      <c r="K13" s="21"/>
    </row>
    <row r="14" spans="1:49" ht="23.25" customHeight="1" x14ac:dyDescent="0.4">
      <c r="A14" s="129"/>
      <c r="B14" s="174"/>
      <c r="C14" s="174"/>
      <c r="D14" s="166"/>
      <c r="E14" s="202"/>
      <c r="F14" s="13"/>
      <c r="G14" s="131"/>
      <c r="H14" s="17"/>
      <c r="I14" s="18"/>
      <c r="J14" s="17"/>
      <c r="K14" s="17"/>
    </row>
    <row r="15" spans="1:49" ht="23.25" customHeight="1" x14ac:dyDescent="0.4">
      <c r="A15" s="129">
        <v>3</v>
      </c>
      <c r="B15" s="173" t="s">
        <v>40</v>
      </c>
      <c r="C15" s="173" t="s">
        <v>43</v>
      </c>
      <c r="D15" s="165" t="s">
        <v>44</v>
      </c>
      <c r="E15" s="199" t="s">
        <v>123</v>
      </c>
      <c r="F15" s="13"/>
      <c r="G15" s="131"/>
      <c r="H15" s="131"/>
      <c r="I15" s="19"/>
      <c r="J15" s="22"/>
      <c r="K15" s="22"/>
    </row>
    <row r="16" spans="1:49" ht="23.25" customHeight="1" x14ac:dyDescent="0.4">
      <c r="A16" s="129"/>
      <c r="B16" s="174"/>
      <c r="C16" s="174"/>
      <c r="D16" s="166"/>
      <c r="E16" s="202"/>
      <c r="F16" s="13"/>
      <c r="G16" s="131"/>
      <c r="H16" s="131"/>
      <c r="I16" s="19"/>
      <c r="J16" s="22"/>
      <c r="K16" s="22"/>
    </row>
    <row r="17" spans="1:11" ht="23.25" customHeight="1" x14ac:dyDescent="0.4">
      <c r="A17" s="129">
        <v>4</v>
      </c>
      <c r="B17" s="173" t="s">
        <v>40</v>
      </c>
      <c r="C17" s="173" t="s">
        <v>29</v>
      </c>
      <c r="D17" s="165" t="s">
        <v>27</v>
      </c>
      <c r="E17" s="199" t="s">
        <v>123</v>
      </c>
      <c r="F17" s="13"/>
      <c r="G17" s="131"/>
      <c r="H17" s="131"/>
      <c r="I17" s="19"/>
      <c r="J17" s="22"/>
      <c r="K17" s="22"/>
    </row>
    <row r="18" spans="1:11" ht="23.25" customHeight="1" x14ac:dyDescent="0.4">
      <c r="A18" s="129"/>
      <c r="B18" s="174"/>
      <c r="C18" s="174"/>
      <c r="D18" s="166"/>
      <c r="E18" s="202"/>
      <c r="F18" s="13"/>
      <c r="G18" s="131"/>
      <c r="H18" s="17"/>
      <c r="I18" s="18"/>
      <c r="J18" s="17"/>
      <c r="K18" s="17"/>
    </row>
    <row r="19" spans="1:11" ht="23.25" customHeight="1" x14ac:dyDescent="0.4">
      <c r="A19" s="129">
        <v>5</v>
      </c>
      <c r="B19" s="173" t="s">
        <v>40</v>
      </c>
      <c r="C19" s="173" t="s">
        <v>30</v>
      </c>
      <c r="D19" s="165" t="s">
        <v>45</v>
      </c>
      <c r="E19" s="199" t="s">
        <v>123</v>
      </c>
      <c r="F19" s="13"/>
      <c r="G19" s="131"/>
      <c r="H19" s="131"/>
      <c r="I19" s="19"/>
      <c r="J19" s="22"/>
      <c r="K19" s="22"/>
    </row>
    <row r="20" spans="1:11" ht="23.25" customHeight="1" x14ac:dyDescent="0.4">
      <c r="A20" s="129"/>
      <c r="B20" s="174"/>
      <c r="C20" s="174"/>
      <c r="D20" s="166"/>
      <c r="E20" s="202"/>
      <c r="F20" s="13"/>
      <c r="G20" s="131"/>
      <c r="H20" s="131"/>
      <c r="I20" s="19"/>
      <c r="J20" s="22"/>
      <c r="K20" s="22"/>
    </row>
    <row r="21" spans="1:11" ht="23.25" customHeight="1" x14ac:dyDescent="0.4">
      <c r="A21" s="129">
        <v>6</v>
      </c>
      <c r="B21" s="175" t="s">
        <v>46</v>
      </c>
      <c r="C21" s="173" t="s">
        <v>31</v>
      </c>
      <c r="D21" s="177" t="s">
        <v>32</v>
      </c>
      <c r="E21" s="199" t="s">
        <v>123</v>
      </c>
      <c r="F21" s="13"/>
      <c r="G21" s="131"/>
      <c r="H21" s="131"/>
      <c r="I21" s="19"/>
      <c r="J21" s="22"/>
      <c r="K21" s="22"/>
    </row>
    <row r="22" spans="1:11" ht="23.25" customHeight="1" x14ac:dyDescent="0.4">
      <c r="A22" s="129"/>
      <c r="B22" s="176"/>
      <c r="C22" s="217"/>
      <c r="D22" s="178"/>
      <c r="E22" s="202"/>
      <c r="F22" s="13"/>
      <c r="G22" s="131"/>
      <c r="H22" s="19"/>
      <c r="I22" s="18"/>
      <c r="J22" s="17"/>
      <c r="K22" s="17"/>
    </row>
    <row r="23" spans="1:11" ht="23.25" customHeight="1" x14ac:dyDescent="0.4">
      <c r="A23" s="129">
        <v>7</v>
      </c>
      <c r="B23" s="203" t="s">
        <v>47</v>
      </c>
      <c r="C23" s="204" t="s">
        <v>24</v>
      </c>
      <c r="D23" s="205" t="s">
        <v>48</v>
      </c>
      <c r="E23" s="199" t="s">
        <v>123</v>
      </c>
      <c r="F23" s="13"/>
      <c r="G23" s="131"/>
      <c r="H23" s="131"/>
      <c r="I23" s="19"/>
      <c r="J23" s="22"/>
      <c r="K23" s="22"/>
    </row>
    <row r="24" spans="1:11" ht="23.25" customHeight="1" x14ac:dyDescent="0.4">
      <c r="A24" s="129"/>
      <c r="B24" s="200"/>
      <c r="C24" s="206"/>
      <c r="D24" s="207"/>
      <c r="E24" s="202"/>
      <c r="F24" s="13"/>
      <c r="G24" s="131"/>
      <c r="H24" s="131"/>
      <c r="I24" s="19"/>
      <c r="J24" s="22"/>
      <c r="K24" s="22"/>
    </row>
    <row r="25" spans="1:11" ht="23.25" customHeight="1" x14ac:dyDescent="0.4">
      <c r="A25" s="129">
        <v>8</v>
      </c>
      <c r="B25" s="197" t="s">
        <v>47</v>
      </c>
      <c r="C25" s="198" t="s">
        <v>49</v>
      </c>
      <c r="D25" s="171" t="s">
        <v>50</v>
      </c>
      <c r="E25" s="199" t="s">
        <v>123</v>
      </c>
      <c r="F25" s="13"/>
      <c r="G25" s="131"/>
      <c r="H25" s="131"/>
      <c r="I25" s="19"/>
      <c r="J25" s="22"/>
      <c r="K25" s="22"/>
    </row>
    <row r="26" spans="1:11" ht="23.25" customHeight="1" x14ac:dyDescent="0.4">
      <c r="A26" s="129"/>
      <c r="B26" s="208"/>
      <c r="C26" s="209"/>
      <c r="D26" s="172"/>
      <c r="E26" s="202"/>
      <c r="F26" s="13"/>
      <c r="G26" s="20"/>
      <c r="H26" s="19"/>
      <c r="I26" s="18"/>
      <c r="J26" s="17"/>
      <c r="K26" s="17"/>
    </row>
    <row r="27" spans="1:11" ht="23.25" customHeight="1" x14ac:dyDescent="0.4">
      <c r="A27" s="129">
        <v>9</v>
      </c>
      <c r="B27" s="203" t="s">
        <v>47</v>
      </c>
      <c r="C27" s="210" t="s">
        <v>36</v>
      </c>
      <c r="D27" s="171" t="s">
        <v>33</v>
      </c>
      <c r="E27" s="199" t="s">
        <v>123</v>
      </c>
      <c r="F27" s="13"/>
      <c r="G27" s="131"/>
      <c r="H27" s="131"/>
      <c r="I27" s="22"/>
      <c r="J27" s="22"/>
      <c r="K27" s="22"/>
    </row>
    <row r="28" spans="1:11" ht="23.25" customHeight="1" x14ac:dyDescent="0.4">
      <c r="A28" s="129"/>
      <c r="B28" s="208"/>
      <c r="C28" s="209"/>
      <c r="D28" s="172"/>
      <c r="E28" s="202"/>
      <c r="F28" s="13"/>
      <c r="G28" s="131"/>
      <c r="H28" s="131"/>
      <c r="I28" s="22"/>
      <c r="J28" s="22"/>
      <c r="K28" s="22"/>
    </row>
    <row r="29" spans="1:11" ht="23.25" customHeight="1" x14ac:dyDescent="0.4">
      <c r="A29" s="129">
        <v>10</v>
      </c>
      <c r="B29" s="203" t="s">
        <v>47</v>
      </c>
      <c r="C29" s="210" t="s">
        <v>51</v>
      </c>
      <c r="D29" s="171" t="s">
        <v>33</v>
      </c>
      <c r="E29" s="199" t="s">
        <v>123</v>
      </c>
      <c r="F29" s="13"/>
      <c r="G29" s="131"/>
      <c r="H29" s="131"/>
      <c r="I29" s="22"/>
      <c r="J29" s="22"/>
      <c r="K29" s="22"/>
    </row>
    <row r="30" spans="1:11" ht="23.25" customHeight="1" x14ac:dyDescent="0.4">
      <c r="A30" s="129"/>
      <c r="B30" s="208"/>
      <c r="C30" s="209"/>
      <c r="D30" s="172"/>
      <c r="E30" s="202"/>
      <c r="F30" s="13"/>
      <c r="G30" s="20"/>
      <c r="H30" s="19"/>
      <c r="I30" s="18"/>
      <c r="J30" s="17"/>
      <c r="K30" s="17"/>
    </row>
    <row r="31" spans="1:11" ht="23.25" customHeight="1" x14ac:dyDescent="0.4">
      <c r="A31" s="129">
        <v>11</v>
      </c>
      <c r="B31" s="203" t="s">
        <v>47</v>
      </c>
      <c r="C31" s="210" t="s">
        <v>52</v>
      </c>
      <c r="D31" s="171" t="s">
        <v>53</v>
      </c>
      <c r="E31" s="199" t="s">
        <v>123</v>
      </c>
      <c r="F31" s="13"/>
      <c r="G31" s="131"/>
      <c r="H31" s="131"/>
      <c r="I31" s="18"/>
      <c r="J31" s="17"/>
      <c r="K31" s="17"/>
    </row>
    <row r="32" spans="1:11" ht="23.25" customHeight="1" x14ac:dyDescent="0.4">
      <c r="A32" s="129"/>
      <c r="B32" s="200"/>
      <c r="C32" s="201"/>
      <c r="D32" s="172"/>
      <c r="E32" s="202"/>
      <c r="F32" s="13"/>
      <c r="G32" s="131"/>
      <c r="H32" s="131"/>
      <c r="I32" s="18"/>
      <c r="J32" s="17"/>
      <c r="K32" s="17"/>
    </row>
    <row r="33" spans="1:11" ht="23.25" customHeight="1" x14ac:dyDescent="0.4">
      <c r="A33" s="129">
        <v>12</v>
      </c>
      <c r="B33" s="173" t="s">
        <v>21</v>
      </c>
      <c r="C33" s="173" t="s">
        <v>54</v>
      </c>
      <c r="D33" s="165" t="s">
        <v>55</v>
      </c>
      <c r="E33" s="199" t="s">
        <v>123</v>
      </c>
      <c r="F33" s="13"/>
      <c r="G33" s="131"/>
      <c r="H33" s="131"/>
      <c r="I33" s="18"/>
      <c r="J33" s="17"/>
      <c r="K33" s="17"/>
    </row>
    <row r="34" spans="1:11" ht="23.25" customHeight="1" x14ac:dyDescent="0.4">
      <c r="A34" s="129"/>
      <c r="B34" s="174"/>
      <c r="C34" s="174"/>
      <c r="D34" s="166"/>
      <c r="E34" s="202"/>
      <c r="F34" s="13"/>
      <c r="G34" s="20"/>
      <c r="H34" s="19"/>
      <c r="I34" s="18"/>
      <c r="J34" s="17"/>
      <c r="K34" s="17"/>
    </row>
    <row r="35" spans="1:11" ht="23.25" customHeight="1" x14ac:dyDescent="0.4">
      <c r="A35" s="129">
        <v>13</v>
      </c>
      <c r="B35" s="173" t="s">
        <v>47</v>
      </c>
      <c r="C35" s="173" t="s">
        <v>35</v>
      </c>
      <c r="D35" s="165" t="s">
        <v>56</v>
      </c>
      <c r="E35" s="199" t="s">
        <v>123</v>
      </c>
      <c r="F35" s="13"/>
      <c r="G35" s="131"/>
      <c r="H35" s="131"/>
      <c r="I35" s="19"/>
      <c r="J35" s="22"/>
      <c r="K35" s="17"/>
    </row>
    <row r="36" spans="1:11" ht="23.25" customHeight="1" x14ac:dyDescent="0.4">
      <c r="A36" s="129"/>
      <c r="B36" s="174"/>
      <c r="C36" s="174"/>
      <c r="D36" s="166"/>
      <c r="E36" s="202"/>
      <c r="F36" s="13"/>
      <c r="G36" s="131"/>
      <c r="H36" s="131"/>
      <c r="I36" s="19"/>
      <c r="J36" s="22"/>
      <c r="K36" s="17"/>
    </row>
    <row r="37" spans="1:11" ht="23.25" customHeight="1" x14ac:dyDescent="0.4">
      <c r="A37" s="129">
        <v>14</v>
      </c>
      <c r="B37" s="173" t="s">
        <v>47</v>
      </c>
      <c r="C37" s="173" t="s">
        <v>34</v>
      </c>
      <c r="D37" s="165" t="s">
        <v>56</v>
      </c>
      <c r="E37" s="199" t="s">
        <v>123</v>
      </c>
      <c r="F37" s="13"/>
      <c r="G37" s="131"/>
      <c r="H37" s="131"/>
      <c r="I37" s="19"/>
      <c r="J37" s="22"/>
      <c r="K37" s="17"/>
    </row>
    <row r="38" spans="1:11" ht="23.25" customHeight="1" x14ac:dyDescent="0.4">
      <c r="A38" s="129"/>
      <c r="B38" s="174"/>
      <c r="C38" s="174"/>
      <c r="D38" s="166"/>
      <c r="E38" s="202"/>
      <c r="F38" s="13"/>
      <c r="G38" s="19"/>
      <c r="H38" s="19"/>
      <c r="I38" s="18"/>
      <c r="J38" s="17"/>
      <c r="K38" s="17"/>
    </row>
    <row r="39" spans="1:11" ht="23.25" customHeight="1" x14ac:dyDescent="0.4">
      <c r="A39" s="129">
        <v>15</v>
      </c>
      <c r="B39" s="173" t="s">
        <v>47</v>
      </c>
      <c r="C39" s="173" t="s">
        <v>57</v>
      </c>
      <c r="D39" s="165" t="s">
        <v>32</v>
      </c>
      <c r="E39" s="199" t="s">
        <v>123</v>
      </c>
      <c r="F39" s="13"/>
      <c r="G39" s="131"/>
      <c r="H39" s="131"/>
      <c r="I39" s="19"/>
      <c r="J39" s="22"/>
      <c r="K39" s="17"/>
    </row>
    <row r="40" spans="1:11" ht="23.25" customHeight="1" x14ac:dyDescent="0.4">
      <c r="A40" s="129"/>
      <c r="B40" s="174"/>
      <c r="C40" s="174"/>
      <c r="D40" s="166"/>
      <c r="E40" s="202"/>
      <c r="F40" s="13"/>
      <c r="G40" s="131"/>
      <c r="H40" s="131"/>
      <c r="I40" s="19"/>
      <c r="J40" s="22"/>
      <c r="K40" s="17"/>
    </row>
    <row r="41" spans="1:11" ht="23.25" customHeight="1" x14ac:dyDescent="0.4">
      <c r="A41" s="129">
        <v>16</v>
      </c>
      <c r="B41" s="173" t="s">
        <v>58</v>
      </c>
      <c r="C41" s="173" t="s">
        <v>59</v>
      </c>
      <c r="D41" s="165" t="s">
        <v>32</v>
      </c>
      <c r="E41" s="211" t="s">
        <v>123</v>
      </c>
      <c r="F41" s="13"/>
      <c r="G41" s="131"/>
      <c r="H41" s="131"/>
      <c r="I41" s="19"/>
      <c r="J41" s="22"/>
      <c r="K41" s="17"/>
    </row>
    <row r="42" spans="1:11" ht="23.25" customHeight="1" x14ac:dyDescent="0.4">
      <c r="A42" s="129"/>
      <c r="B42" s="174"/>
      <c r="C42" s="174"/>
      <c r="D42" s="166"/>
      <c r="E42" s="212"/>
      <c r="F42" s="13"/>
      <c r="G42" s="19"/>
      <c r="H42" s="19"/>
      <c r="I42" s="18"/>
      <c r="J42" s="17"/>
      <c r="K42" s="17"/>
    </row>
    <row r="43" spans="1:11" ht="23.25" customHeight="1" x14ac:dyDescent="0.4">
      <c r="A43" s="129">
        <v>17</v>
      </c>
      <c r="B43" s="173" t="s">
        <v>21</v>
      </c>
      <c r="C43" s="173" t="s">
        <v>60</v>
      </c>
      <c r="D43" s="165" t="s">
        <v>28</v>
      </c>
      <c r="E43" s="211" t="s">
        <v>123</v>
      </c>
      <c r="F43" s="13"/>
      <c r="G43" s="131"/>
      <c r="H43" s="131"/>
      <c r="I43" s="19"/>
      <c r="J43" s="22"/>
      <c r="K43" s="17"/>
    </row>
    <row r="44" spans="1:11" ht="23.25" customHeight="1" x14ac:dyDescent="0.4">
      <c r="A44" s="129"/>
      <c r="B44" s="174"/>
      <c r="C44" s="174"/>
      <c r="D44" s="166"/>
      <c r="E44" s="212"/>
      <c r="F44" s="13"/>
      <c r="G44" s="131"/>
      <c r="H44" s="131"/>
      <c r="I44" s="19"/>
      <c r="J44" s="22"/>
      <c r="K44" s="17"/>
    </row>
    <row r="45" spans="1:11" ht="23.25" customHeight="1" x14ac:dyDescent="0.4">
      <c r="A45" s="129">
        <v>18</v>
      </c>
      <c r="B45" s="173" t="s">
        <v>46</v>
      </c>
      <c r="C45" s="173" t="s">
        <v>61</v>
      </c>
      <c r="D45" s="165" t="s">
        <v>39</v>
      </c>
      <c r="E45" s="199" t="s">
        <v>124</v>
      </c>
      <c r="F45" s="13"/>
      <c r="G45" s="131"/>
      <c r="H45" s="131"/>
      <c r="I45" s="19"/>
      <c r="J45" s="22"/>
      <c r="K45" s="17"/>
    </row>
    <row r="46" spans="1:11" ht="23.25" customHeight="1" x14ac:dyDescent="0.4">
      <c r="A46" s="129"/>
      <c r="B46" s="174"/>
      <c r="C46" s="174"/>
      <c r="D46" s="166"/>
      <c r="E46" s="202"/>
      <c r="F46" s="13"/>
    </row>
    <row r="47" spans="1:11" x14ac:dyDescent="0.3">
      <c r="A47" s="129">
        <v>19</v>
      </c>
      <c r="B47" s="213" t="s">
        <v>10</v>
      </c>
      <c r="C47" s="213" t="s">
        <v>62</v>
      </c>
      <c r="D47" s="127" t="s">
        <v>39</v>
      </c>
      <c r="E47" s="127" t="s">
        <v>124</v>
      </c>
    </row>
    <row r="48" spans="1:11" x14ac:dyDescent="0.3">
      <c r="A48" s="129"/>
      <c r="B48" s="213"/>
      <c r="C48" s="213"/>
      <c r="D48" s="127"/>
      <c r="E48" s="127"/>
    </row>
    <row r="49" spans="1:5" x14ac:dyDescent="0.3">
      <c r="A49" s="129">
        <v>20</v>
      </c>
      <c r="B49" s="213" t="s">
        <v>63</v>
      </c>
      <c r="C49" s="213" t="s">
        <v>65</v>
      </c>
      <c r="D49" s="199" t="s">
        <v>70</v>
      </c>
      <c r="E49" s="127" t="s">
        <v>71</v>
      </c>
    </row>
    <row r="50" spans="1:5" x14ac:dyDescent="0.3">
      <c r="A50" s="129"/>
      <c r="B50" s="213"/>
      <c r="C50" s="213"/>
      <c r="D50" s="202"/>
      <c r="E50" s="127"/>
    </row>
    <row r="51" spans="1:5" ht="15" customHeight="1" x14ac:dyDescent="0.3">
      <c r="A51" s="129">
        <v>21</v>
      </c>
      <c r="B51" s="213" t="s">
        <v>63</v>
      </c>
      <c r="C51" s="213" t="s">
        <v>66</v>
      </c>
      <c r="D51" s="199" t="s">
        <v>70</v>
      </c>
      <c r="E51" s="127" t="s">
        <v>71</v>
      </c>
    </row>
    <row r="52" spans="1:5" ht="15" customHeight="1" x14ac:dyDescent="0.3">
      <c r="A52" s="129"/>
      <c r="B52" s="213"/>
      <c r="C52" s="213"/>
      <c r="D52" s="202"/>
      <c r="E52" s="127"/>
    </row>
    <row r="53" spans="1:5" x14ac:dyDescent="0.3">
      <c r="A53" s="129">
        <v>22</v>
      </c>
      <c r="B53" s="213" t="s">
        <v>63</v>
      </c>
      <c r="C53" s="213" t="s">
        <v>67</v>
      </c>
      <c r="D53" s="199" t="s">
        <v>70</v>
      </c>
      <c r="E53" s="127" t="s">
        <v>71</v>
      </c>
    </row>
    <row r="54" spans="1:5" x14ac:dyDescent="0.3">
      <c r="A54" s="129"/>
      <c r="B54" s="213"/>
      <c r="C54" s="213"/>
      <c r="D54" s="202"/>
      <c r="E54" s="127"/>
    </row>
    <row r="55" spans="1:5" x14ac:dyDescent="0.3">
      <c r="A55" s="129">
        <v>23</v>
      </c>
      <c r="B55" s="213" t="s">
        <v>64</v>
      </c>
      <c r="C55" s="213" t="s">
        <v>68</v>
      </c>
      <c r="D55" s="199" t="s">
        <v>70</v>
      </c>
      <c r="E55" s="127" t="s">
        <v>71</v>
      </c>
    </row>
    <row r="56" spans="1:5" x14ac:dyDescent="0.3">
      <c r="A56" s="129"/>
      <c r="B56" s="213"/>
      <c r="C56" s="213"/>
      <c r="D56" s="202"/>
      <c r="E56" s="127"/>
    </row>
    <row r="57" spans="1:5" x14ac:dyDescent="0.3">
      <c r="A57" s="129">
        <v>24</v>
      </c>
      <c r="B57" s="213" t="s">
        <v>63</v>
      </c>
      <c r="C57" s="213" t="s">
        <v>69</v>
      </c>
      <c r="D57" s="213" t="s">
        <v>32</v>
      </c>
      <c r="E57" s="127" t="s">
        <v>71</v>
      </c>
    </row>
    <row r="58" spans="1:5" x14ac:dyDescent="0.3">
      <c r="A58" s="129"/>
      <c r="B58" s="213"/>
      <c r="C58" s="213"/>
      <c r="D58" s="213"/>
      <c r="E58" s="127"/>
    </row>
    <row r="59" spans="1:5" x14ac:dyDescent="0.3">
      <c r="A59" s="129">
        <v>25</v>
      </c>
      <c r="B59" s="213" t="s">
        <v>72</v>
      </c>
      <c r="C59" s="213" t="s">
        <v>73</v>
      </c>
      <c r="D59" s="213" t="s">
        <v>32</v>
      </c>
      <c r="E59" s="127" t="s">
        <v>71</v>
      </c>
    </row>
    <row r="60" spans="1:5" x14ac:dyDescent="0.3">
      <c r="A60" s="129"/>
      <c r="B60" s="213"/>
      <c r="C60" s="213"/>
      <c r="D60" s="213"/>
      <c r="E60" s="127"/>
    </row>
    <row r="61" spans="1:5" ht="15" customHeight="1" x14ac:dyDescent="0.3">
      <c r="A61" s="129">
        <v>26</v>
      </c>
      <c r="B61" s="213" t="s">
        <v>72</v>
      </c>
      <c r="C61" s="213" t="s">
        <v>74</v>
      </c>
      <c r="D61" s="213" t="s">
        <v>32</v>
      </c>
      <c r="E61" s="127" t="s">
        <v>71</v>
      </c>
    </row>
    <row r="62" spans="1:5" ht="15" customHeight="1" x14ac:dyDescent="0.3">
      <c r="A62" s="129"/>
      <c r="B62" s="213"/>
      <c r="C62" s="213"/>
      <c r="D62" s="213"/>
      <c r="E62" s="127"/>
    </row>
    <row r="63" spans="1:5" ht="15" customHeight="1" x14ac:dyDescent="0.3">
      <c r="A63" s="129">
        <v>27</v>
      </c>
      <c r="B63" s="213" t="s">
        <v>72</v>
      </c>
      <c r="C63" s="213" t="s">
        <v>75</v>
      </c>
      <c r="D63" s="213" t="s">
        <v>32</v>
      </c>
      <c r="E63" s="127" t="s">
        <v>71</v>
      </c>
    </row>
    <row r="64" spans="1:5" ht="15" customHeight="1" x14ac:dyDescent="0.3">
      <c r="A64" s="129"/>
      <c r="B64" s="213"/>
      <c r="C64" s="213"/>
      <c r="D64" s="213"/>
      <c r="E64" s="127"/>
    </row>
    <row r="65" spans="1:5" ht="15" customHeight="1" x14ac:dyDescent="0.3">
      <c r="A65" s="129">
        <v>28</v>
      </c>
      <c r="B65" s="213" t="s">
        <v>107</v>
      </c>
      <c r="C65" s="213" t="s">
        <v>76</v>
      </c>
      <c r="D65" s="213" t="s">
        <v>32</v>
      </c>
      <c r="E65" s="127" t="s">
        <v>71</v>
      </c>
    </row>
    <row r="66" spans="1:5" ht="15" customHeight="1" x14ac:dyDescent="0.3">
      <c r="A66" s="129"/>
      <c r="B66" s="213"/>
      <c r="C66" s="213"/>
      <c r="D66" s="213"/>
      <c r="E66" s="127"/>
    </row>
    <row r="67" spans="1:5" ht="15" customHeight="1" x14ac:dyDescent="0.3">
      <c r="A67" s="129">
        <v>29</v>
      </c>
      <c r="B67" s="213" t="s">
        <v>108</v>
      </c>
      <c r="C67" s="213" t="s">
        <v>77</v>
      </c>
      <c r="D67" s="213" t="s">
        <v>32</v>
      </c>
      <c r="E67" s="127" t="s">
        <v>71</v>
      </c>
    </row>
    <row r="68" spans="1:5" ht="15" customHeight="1" x14ac:dyDescent="0.3">
      <c r="A68" s="129"/>
      <c r="B68" s="213"/>
      <c r="C68" s="213"/>
      <c r="D68" s="213"/>
      <c r="E68" s="127"/>
    </row>
    <row r="69" spans="1:5" ht="15" customHeight="1" x14ac:dyDescent="0.3">
      <c r="A69" s="129">
        <v>30</v>
      </c>
      <c r="B69" s="213" t="s">
        <v>108</v>
      </c>
      <c r="C69" s="213" t="s">
        <v>78</v>
      </c>
      <c r="D69" s="213" t="s">
        <v>32</v>
      </c>
      <c r="E69" s="127" t="s">
        <v>71</v>
      </c>
    </row>
    <row r="70" spans="1:5" ht="15" customHeight="1" x14ac:dyDescent="0.3">
      <c r="A70" s="129"/>
      <c r="B70" s="213"/>
      <c r="C70" s="213"/>
      <c r="D70" s="213"/>
      <c r="E70" s="127"/>
    </row>
    <row r="71" spans="1:5" ht="15" customHeight="1" x14ac:dyDescent="0.3">
      <c r="A71" s="129">
        <v>31</v>
      </c>
      <c r="B71" s="213" t="s">
        <v>108</v>
      </c>
      <c r="C71" s="213" t="s">
        <v>79</v>
      </c>
      <c r="D71" s="213" t="s">
        <v>32</v>
      </c>
      <c r="E71" s="127" t="s">
        <v>71</v>
      </c>
    </row>
    <row r="72" spans="1:5" ht="15" customHeight="1" x14ac:dyDescent="0.3">
      <c r="A72" s="129"/>
      <c r="B72" s="213"/>
      <c r="C72" s="213"/>
      <c r="D72" s="213"/>
      <c r="E72" s="127"/>
    </row>
    <row r="73" spans="1:5" ht="15" customHeight="1" x14ac:dyDescent="0.3">
      <c r="A73" s="129">
        <v>32</v>
      </c>
      <c r="B73" s="213" t="s">
        <v>108</v>
      </c>
      <c r="C73" s="213" t="s">
        <v>80</v>
      </c>
      <c r="D73" s="213" t="s">
        <v>32</v>
      </c>
      <c r="E73" s="127" t="s">
        <v>71</v>
      </c>
    </row>
    <row r="74" spans="1:5" ht="15" customHeight="1" x14ac:dyDescent="0.3">
      <c r="A74" s="129"/>
      <c r="B74" s="213"/>
      <c r="C74" s="213"/>
      <c r="D74" s="213"/>
      <c r="E74" s="127"/>
    </row>
    <row r="75" spans="1:5" ht="15" customHeight="1" x14ac:dyDescent="0.3">
      <c r="A75" s="129">
        <v>33</v>
      </c>
      <c r="B75" s="213" t="s">
        <v>108</v>
      </c>
      <c r="C75" s="213" t="s">
        <v>81</v>
      </c>
      <c r="D75" s="213" t="s">
        <v>32</v>
      </c>
      <c r="E75" s="127" t="s">
        <v>71</v>
      </c>
    </row>
    <row r="76" spans="1:5" ht="15" customHeight="1" x14ac:dyDescent="0.3">
      <c r="A76" s="129"/>
      <c r="B76" s="213"/>
      <c r="C76" s="213"/>
      <c r="D76" s="213"/>
      <c r="E76" s="127"/>
    </row>
    <row r="77" spans="1:5" ht="15" customHeight="1" x14ac:dyDescent="0.3">
      <c r="A77" s="129">
        <v>34</v>
      </c>
      <c r="B77" s="213" t="s">
        <v>108</v>
      </c>
      <c r="C77" s="213" t="s">
        <v>82</v>
      </c>
      <c r="D77" s="213" t="s">
        <v>32</v>
      </c>
      <c r="E77" s="127" t="s">
        <v>71</v>
      </c>
    </row>
    <row r="78" spans="1:5" ht="15" customHeight="1" x14ac:dyDescent="0.3">
      <c r="A78" s="129"/>
      <c r="B78" s="213"/>
      <c r="C78" s="213"/>
      <c r="D78" s="213"/>
      <c r="E78" s="127"/>
    </row>
    <row r="79" spans="1:5" ht="15" customHeight="1" x14ac:dyDescent="0.3">
      <c r="A79" s="129">
        <v>35</v>
      </c>
      <c r="B79" s="213" t="s">
        <v>108</v>
      </c>
      <c r="C79" s="213" t="s">
        <v>83</v>
      </c>
      <c r="D79" s="213" t="s">
        <v>32</v>
      </c>
      <c r="E79" s="127" t="s">
        <v>71</v>
      </c>
    </row>
    <row r="80" spans="1:5" ht="15" customHeight="1" x14ac:dyDescent="0.3">
      <c r="A80" s="129"/>
      <c r="B80" s="213"/>
      <c r="C80" s="213"/>
      <c r="D80" s="213"/>
      <c r="E80" s="127"/>
    </row>
    <row r="81" spans="1:5" ht="15" customHeight="1" x14ac:dyDescent="0.3">
      <c r="A81" s="129">
        <v>36</v>
      </c>
      <c r="B81" s="213" t="s">
        <v>108</v>
      </c>
      <c r="C81" s="213" t="s">
        <v>84</v>
      </c>
      <c r="D81" s="213" t="s">
        <v>32</v>
      </c>
      <c r="E81" s="127" t="s">
        <v>71</v>
      </c>
    </row>
    <row r="82" spans="1:5" ht="15" customHeight="1" x14ac:dyDescent="0.3">
      <c r="A82" s="129"/>
      <c r="B82" s="213"/>
      <c r="C82" s="213"/>
      <c r="D82" s="213"/>
      <c r="E82" s="127"/>
    </row>
    <row r="83" spans="1:5" ht="15" customHeight="1" x14ac:dyDescent="0.3">
      <c r="A83" s="129">
        <v>37</v>
      </c>
      <c r="B83" s="213" t="s">
        <v>108</v>
      </c>
      <c r="C83" s="213" t="s">
        <v>85</v>
      </c>
      <c r="D83" s="213" t="s">
        <v>32</v>
      </c>
      <c r="E83" s="127" t="s">
        <v>71</v>
      </c>
    </row>
    <row r="84" spans="1:5" ht="15" customHeight="1" x14ac:dyDescent="0.3">
      <c r="A84" s="129"/>
      <c r="B84" s="213"/>
      <c r="C84" s="213"/>
      <c r="D84" s="213"/>
      <c r="E84" s="127"/>
    </row>
    <row r="85" spans="1:5" ht="15" customHeight="1" x14ac:dyDescent="0.3">
      <c r="A85" s="129">
        <v>38</v>
      </c>
      <c r="B85" s="213" t="s">
        <v>108</v>
      </c>
      <c r="C85" s="213" t="s">
        <v>86</v>
      </c>
      <c r="D85" s="213" t="s">
        <v>32</v>
      </c>
      <c r="E85" s="127" t="s">
        <v>71</v>
      </c>
    </row>
    <row r="86" spans="1:5" ht="15" customHeight="1" x14ac:dyDescent="0.3">
      <c r="A86" s="129"/>
      <c r="B86" s="213"/>
      <c r="C86" s="213"/>
      <c r="D86" s="213"/>
      <c r="E86" s="127"/>
    </row>
    <row r="87" spans="1:5" ht="15" customHeight="1" x14ac:dyDescent="0.3">
      <c r="A87" s="129">
        <v>39</v>
      </c>
      <c r="B87" s="213" t="s">
        <v>108</v>
      </c>
      <c r="C87" s="213" t="s">
        <v>87</v>
      </c>
      <c r="D87" s="213" t="s">
        <v>32</v>
      </c>
      <c r="E87" s="127" t="s">
        <v>71</v>
      </c>
    </row>
    <row r="88" spans="1:5" ht="15" customHeight="1" x14ac:dyDescent="0.3">
      <c r="A88" s="129"/>
      <c r="B88" s="213"/>
      <c r="C88" s="213"/>
      <c r="D88" s="213"/>
      <c r="E88" s="127"/>
    </row>
    <row r="89" spans="1:5" ht="15" customHeight="1" x14ac:dyDescent="0.3">
      <c r="A89" s="129">
        <v>40</v>
      </c>
      <c r="B89" s="213" t="s">
        <v>108</v>
      </c>
      <c r="C89" s="213" t="s">
        <v>88</v>
      </c>
      <c r="D89" s="213" t="s">
        <v>32</v>
      </c>
      <c r="E89" s="127" t="s">
        <v>71</v>
      </c>
    </row>
    <row r="90" spans="1:5" ht="15" customHeight="1" x14ac:dyDescent="0.3">
      <c r="A90" s="129"/>
      <c r="B90" s="213"/>
      <c r="C90" s="213"/>
      <c r="D90" s="213"/>
      <c r="E90" s="127"/>
    </row>
    <row r="91" spans="1:5" ht="15" customHeight="1" x14ac:dyDescent="0.3">
      <c r="A91" s="129">
        <v>41</v>
      </c>
      <c r="B91" s="213" t="s">
        <v>108</v>
      </c>
      <c r="C91" s="213" t="s">
        <v>89</v>
      </c>
      <c r="D91" s="213" t="s">
        <v>32</v>
      </c>
      <c r="E91" s="127" t="s">
        <v>71</v>
      </c>
    </row>
    <row r="92" spans="1:5" ht="15" customHeight="1" x14ac:dyDescent="0.3">
      <c r="A92" s="129"/>
      <c r="B92" s="213"/>
      <c r="C92" s="213"/>
      <c r="D92" s="213"/>
      <c r="E92" s="127"/>
    </row>
    <row r="93" spans="1:5" ht="15" customHeight="1" x14ac:dyDescent="0.3">
      <c r="A93" s="129">
        <v>42</v>
      </c>
      <c r="B93" s="213" t="s">
        <v>108</v>
      </c>
      <c r="C93" s="213" t="s">
        <v>90</v>
      </c>
      <c r="D93" s="213" t="s">
        <v>32</v>
      </c>
      <c r="E93" s="127" t="s">
        <v>71</v>
      </c>
    </row>
    <row r="94" spans="1:5" ht="15" customHeight="1" x14ac:dyDescent="0.3">
      <c r="A94" s="129"/>
      <c r="B94" s="213"/>
      <c r="C94" s="213"/>
      <c r="D94" s="213"/>
      <c r="E94" s="127"/>
    </row>
    <row r="95" spans="1:5" ht="15" customHeight="1" x14ac:dyDescent="0.3">
      <c r="A95" s="129">
        <v>43</v>
      </c>
      <c r="B95" s="213" t="s">
        <v>108</v>
      </c>
      <c r="C95" s="213" t="s">
        <v>91</v>
      </c>
      <c r="D95" s="213" t="s">
        <v>32</v>
      </c>
      <c r="E95" s="127" t="s">
        <v>71</v>
      </c>
    </row>
    <row r="96" spans="1:5" ht="15" customHeight="1" x14ac:dyDescent="0.3">
      <c r="A96" s="129"/>
      <c r="B96" s="213"/>
      <c r="C96" s="213"/>
      <c r="D96" s="213"/>
      <c r="E96" s="127"/>
    </row>
    <row r="97" spans="1:5" ht="15" customHeight="1" x14ac:dyDescent="0.3">
      <c r="A97" s="129">
        <v>44</v>
      </c>
      <c r="B97" s="213" t="s">
        <v>108</v>
      </c>
      <c r="C97" s="213" t="s">
        <v>92</v>
      </c>
      <c r="D97" s="213" t="s">
        <v>32</v>
      </c>
      <c r="E97" s="115" t="s">
        <v>71</v>
      </c>
    </row>
    <row r="98" spans="1:5" ht="15" customHeight="1" x14ac:dyDescent="0.3">
      <c r="A98" s="129"/>
      <c r="B98" s="213"/>
      <c r="C98" s="213"/>
      <c r="D98" s="213"/>
      <c r="E98" s="115"/>
    </row>
    <row r="99" spans="1:5" ht="15" customHeight="1" x14ac:dyDescent="0.3">
      <c r="A99" s="129">
        <v>45</v>
      </c>
      <c r="B99" s="213" t="s">
        <v>108</v>
      </c>
      <c r="C99" s="213" t="s">
        <v>93</v>
      </c>
      <c r="D99" s="213" t="s">
        <v>32</v>
      </c>
      <c r="E99" s="115" t="s">
        <v>71</v>
      </c>
    </row>
    <row r="100" spans="1:5" ht="15" customHeight="1" x14ac:dyDescent="0.3">
      <c r="A100" s="129"/>
      <c r="B100" s="213"/>
      <c r="C100" s="213"/>
      <c r="D100" s="213"/>
      <c r="E100" s="115"/>
    </row>
    <row r="101" spans="1:5" x14ac:dyDescent="0.3">
      <c r="A101" s="129">
        <v>46</v>
      </c>
      <c r="B101" s="213" t="s">
        <v>109</v>
      </c>
      <c r="C101" s="213" t="s">
        <v>94</v>
      </c>
      <c r="D101" s="127" t="s">
        <v>117</v>
      </c>
      <c r="E101" s="127" t="s">
        <v>71</v>
      </c>
    </row>
    <row r="102" spans="1:5" x14ac:dyDescent="0.3">
      <c r="A102" s="129"/>
      <c r="B102" s="213"/>
      <c r="C102" s="213"/>
      <c r="D102" s="127"/>
      <c r="E102" s="127"/>
    </row>
    <row r="103" spans="1:5" ht="15" customHeight="1" x14ac:dyDescent="0.3">
      <c r="A103" s="129">
        <v>47</v>
      </c>
      <c r="B103" s="213" t="s">
        <v>109</v>
      </c>
      <c r="C103" s="213" t="s">
        <v>95</v>
      </c>
      <c r="D103" s="127" t="s">
        <v>117</v>
      </c>
      <c r="E103" s="127" t="s">
        <v>71</v>
      </c>
    </row>
    <row r="104" spans="1:5" ht="15" customHeight="1" x14ac:dyDescent="0.3">
      <c r="A104" s="129"/>
      <c r="B104" s="213"/>
      <c r="C104" s="213"/>
      <c r="D104" s="127"/>
      <c r="E104" s="127"/>
    </row>
    <row r="105" spans="1:5" ht="15" customHeight="1" x14ac:dyDescent="0.3">
      <c r="A105" s="129">
        <v>48</v>
      </c>
      <c r="B105" s="213" t="s">
        <v>109</v>
      </c>
      <c r="C105" s="213" t="s">
        <v>96</v>
      </c>
      <c r="D105" s="213" t="s">
        <v>118</v>
      </c>
      <c r="E105" s="127" t="s">
        <v>71</v>
      </c>
    </row>
    <row r="106" spans="1:5" ht="15" customHeight="1" x14ac:dyDescent="0.3">
      <c r="A106" s="129"/>
      <c r="B106" s="213"/>
      <c r="C106" s="213"/>
      <c r="D106" s="213"/>
      <c r="E106" s="127"/>
    </row>
    <row r="107" spans="1:5" ht="15" customHeight="1" x14ac:dyDescent="0.3">
      <c r="A107" s="129">
        <v>49</v>
      </c>
      <c r="B107" s="213" t="s">
        <v>109</v>
      </c>
      <c r="C107" s="213" t="s">
        <v>110</v>
      </c>
      <c r="D107" s="127" t="s">
        <v>118</v>
      </c>
      <c r="E107" s="127" t="s">
        <v>71</v>
      </c>
    </row>
    <row r="108" spans="1:5" ht="15" customHeight="1" x14ac:dyDescent="0.3">
      <c r="A108" s="129"/>
      <c r="B108" s="213"/>
      <c r="C108" s="213"/>
      <c r="D108" s="127"/>
      <c r="E108" s="127"/>
    </row>
    <row r="109" spans="1:5" x14ac:dyDescent="0.3">
      <c r="A109" s="129">
        <v>50</v>
      </c>
      <c r="B109" s="213" t="s">
        <v>111</v>
      </c>
      <c r="C109" s="213" t="s">
        <v>97</v>
      </c>
      <c r="D109" s="127" t="s">
        <v>118</v>
      </c>
      <c r="E109" s="127" t="s">
        <v>71</v>
      </c>
    </row>
    <row r="110" spans="1:5" x14ac:dyDescent="0.3">
      <c r="A110" s="129"/>
      <c r="B110" s="213"/>
      <c r="C110" s="213"/>
      <c r="D110" s="127"/>
      <c r="E110" s="127"/>
    </row>
    <row r="111" spans="1:5" ht="15" customHeight="1" x14ac:dyDescent="0.3">
      <c r="A111" s="129">
        <v>51</v>
      </c>
      <c r="B111" s="213" t="s">
        <v>111</v>
      </c>
      <c r="C111" s="213" t="s">
        <v>98</v>
      </c>
      <c r="D111" s="213" t="s">
        <v>118</v>
      </c>
      <c r="E111" s="127" t="s">
        <v>119</v>
      </c>
    </row>
    <row r="112" spans="1:5" ht="15" customHeight="1" x14ac:dyDescent="0.3">
      <c r="A112" s="129"/>
      <c r="B112" s="213"/>
      <c r="C112" s="213"/>
      <c r="D112" s="213"/>
      <c r="E112" s="127"/>
    </row>
    <row r="113" spans="1:5" x14ac:dyDescent="0.3">
      <c r="A113" s="129">
        <v>52</v>
      </c>
      <c r="B113" s="213" t="s">
        <v>112</v>
      </c>
      <c r="C113" s="213" t="s">
        <v>99</v>
      </c>
      <c r="D113" s="127" t="s">
        <v>118</v>
      </c>
      <c r="E113" s="127" t="s">
        <v>119</v>
      </c>
    </row>
    <row r="114" spans="1:5" x14ac:dyDescent="0.3">
      <c r="A114" s="129"/>
      <c r="B114" s="213"/>
      <c r="C114" s="213"/>
      <c r="D114" s="127"/>
      <c r="E114" s="127"/>
    </row>
    <row r="115" spans="1:5" x14ac:dyDescent="0.3">
      <c r="A115" s="129">
        <v>53</v>
      </c>
      <c r="B115" s="213" t="s">
        <v>113</v>
      </c>
      <c r="C115" s="213" t="s">
        <v>100</v>
      </c>
      <c r="D115" s="127" t="s">
        <v>118</v>
      </c>
      <c r="E115" s="127" t="s">
        <v>119</v>
      </c>
    </row>
    <row r="116" spans="1:5" x14ac:dyDescent="0.3">
      <c r="A116" s="129"/>
      <c r="B116" s="213"/>
      <c r="C116" s="213"/>
      <c r="D116" s="127"/>
      <c r="E116" s="127"/>
    </row>
    <row r="117" spans="1:5" x14ac:dyDescent="0.3">
      <c r="A117" s="129">
        <v>54</v>
      </c>
      <c r="B117" s="213" t="s">
        <v>113</v>
      </c>
      <c r="C117" s="213" t="s">
        <v>101</v>
      </c>
      <c r="D117" s="213" t="s">
        <v>118</v>
      </c>
      <c r="E117" s="127" t="s">
        <v>119</v>
      </c>
    </row>
    <row r="118" spans="1:5" x14ac:dyDescent="0.3">
      <c r="A118" s="129"/>
      <c r="B118" s="213"/>
      <c r="C118" s="213"/>
      <c r="D118" s="213"/>
      <c r="E118" s="127"/>
    </row>
    <row r="119" spans="1:5" x14ac:dyDescent="0.3">
      <c r="A119" s="129">
        <v>55</v>
      </c>
      <c r="B119" s="213" t="s">
        <v>114</v>
      </c>
      <c r="C119" s="213" t="s">
        <v>102</v>
      </c>
      <c r="D119" s="127" t="s">
        <v>120</v>
      </c>
      <c r="E119" s="127" t="s">
        <v>71</v>
      </c>
    </row>
    <row r="120" spans="1:5" x14ac:dyDescent="0.3">
      <c r="A120" s="129"/>
      <c r="B120" s="213"/>
      <c r="C120" s="213"/>
      <c r="D120" s="127"/>
      <c r="E120" s="127"/>
    </row>
    <row r="121" spans="1:5" x14ac:dyDescent="0.3">
      <c r="A121" s="129">
        <v>56</v>
      </c>
      <c r="B121" s="213" t="s">
        <v>108</v>
      </c>
      <c r="C121" s="213" t="s">
        <v>103</v>
      </c>
      <c r="D121" s="127" t="s">
        <v>56</v>
      </c>
      <c r="E121" s="127" t="s">
        <v>71</v>
      </c>
    </row>
    <row r="122" spans="1:5" x14ac:dyDescent="0.3">
      <c r="A122" s="129"/>
      <c r="B122" s="213"/>
      <c r="C122" s="213"/>
      <c r="D122" s="127"/>
      <c r="E122" s="127"/>
    </row>
    <row r="123" spans="1:5" x14ac:dyDescent="0.3">
      <c r="A123" s="129">
        <v>57</v>
      </c>
      <c r="B123" s="213" t="s">
        <v>115</v>
      </c>
      <c r="C123" s="213" t="s">
        <v>104</v>
      </c>
      <c r="D123" s="213" t="s">
        <v>121</v>
      </c>
      <c r="E123" s="127" t="s">
        <v>119</v>
      </c>
    </row>
    <row r="124" spans="1:5" x14ac:dyDescent="0.3">
      <c r="A124" s="129"/>
      <c r="B124" s="213"/>
      <c r="C124" s="213"/>
      <c r="D124" s="213"/>
      <c r="E124" s="127"/>
    </row>
    <row r="125" spans="1:5" x14ac:dyDescent="0.3">
      <c r="A125" s="129">
        <v>58</v>
      </c>
      <c r="B125" s="213" t="s">
        <v>116</v>
      </c>
      <c r="C125" s="213" t="s">
        <v>105</v>
      </c>
      <c r="D125" s="127" t="s">
        <v>39</v>
      </c>
      <c r="E125" s="127" t="s">
        <v>122</v>
      </c>
    </row>
    <row r="126" spans="1:5" x14ac:dyDescent="0.3">
      <c r="A126" s="129"/>
      <c r="B126" s="213"/>
      <c r="C126" s="213"/>
      <c r="D126" s="127"/>
      <c r="E126" s="127"/>
    </row>
    <row r="127" spans="1:5" x14ac:dyDescent="0.3">
      <c r="A127" s="129">
        <v>59</v>
      </c>
      <c r="B127" s="213" t="s">
        <v>109</v>
      </c>
      <c r="C127" s="213" t="s">
        <v>106</v>
      </c>
      <c r="D127" s="127" t="s">
        <v>39</v>
      </c>
      <c r="E127" s="127" t="s">
        <v>119</v>
      </c>
    </row>
    <row r="128" spans="1:5" x14ac:dyDescent="0.3">
      <c r="A128" s="129"/>
      <c r="B128" s="213"/>
      <c r="C128" s="213"/>
      <c r="D128" s="127"/>
      <c r="E128" s="127"/>
    </row>
  </sheetData>
  <sheetProtection selectLockedCells="1" selectUnlockedCells="1"/>
  <sortState ref="B6:D38">
    <sortCondition ref="B7:B38" customList="Cnel.,Cnel. (R),Tte. Cnel.,Tte. Cnel. (R),May.,May. (R),Cap.,Cap. (R),Tte. 1º,Tte. 2º,Alf.,Alf. (Apy. SyC.),Cabo Hnrio.,Cad. 2º,Cad. 1º,S.O.M.,Sgto. 1º,Sgto.,Cabo 1ª,Cabo 2ª,Sdo. 1ª"/>
  </sortState>
  <mergeCells count="312">
    <mergeCell ref="D43:D44"/>
    <mergeCell ref="C43:C44"/>
    <mergeCell ref="B43:B44"/>
    <mergeCell ref="E45:E46"/>
    <mergeCell ref="D45:D46"/>
    <mergeCell ref="C45:C46"/>
    <mergeCell ref="B45:B46"/>
    <mergeCell ref="E37:E38"/>
    <mergeCell ref="D37:D38"/>
    <mergeCell ref="C37:C38"/>
    <mergeCell ref="B37:B38"/>
    <mergeCell ref="E39:E40"/>
    <mergeCell ref="D39:D40"/>
    <mergeCell ref="C39:C40"/>
    <mergeCell ref="B39:B40"/>
    <mergeCell ref="B41:B42"/>
    <mergeCell ref="C41:C42"/>
    <mergeCell ref="D41:D42"/>
    <mergeCell ref="D31:D32"/>
    <mergeCell ref="E31:E32"/>
    <mergeCell ref="E33:E34"/>
    <mergeCell ref="D33:D34"/>
    <mergeCell ref="C33:C34"/>
    <mergeCell ref="B33:B34"/>
    <mergeCell ref="B35:B36"/>
    <mergeCell ref="C35:C36"/>
    <mergeCell ref="D35:D36"/>
    <mergeCell ref="E35:E36"/>
    <mergeCell ref="A4:E4"/>
    <mergeCell ref="G35:G37"/>
    <mergeCell ref="H35:H37"/>
    <mergeCell ref="H43:H45"/>
    <mergeCell ref="G43:G45"/>
    <mergeCell ref="G39:G41"/>
    <mergeCell ref="H39:H41"/>
    <mergeCell ref="G31:G33"/>
    <mergeCell ref="H31:H33"/>
    <mergeCell ref="H23:H25"/>
    <mergeCell ref="G27:G29"/>
    <mergeCell ref="H11:H13"/>
    <mergeCell ref="H15:H17"/>
    <mergeCell ref="H19:H21"/>
    <mergeCell ref="H27:H29"/>
    <mergeCell ref="G11:G25"/>
    <mergeCell ref="A5:E5"/>
    <mergeCell ref="A6:E6"/>
    <mergeCell ref="A7:E7"/>
    <mergeCell ref="A8:E8"/>
    <mergeCell ref="A9:D9"/>
    <mergeCell ref="D11:D12"/>
    <mergeCell ref="E11:E12"/>
    <mergeCell ref="C13:C14"/>
    <mergeCell ref="D13:D14"/>
    <mergeCell ref="E13:E14"/>
    <mergeCell ref="C11:C12"/>
    <mergeCell ref="A11:A12"/>
    <mergeCell ref="B11:B12"/>
    <mergeCell ref="A13:A14"/>
    <mergeCell ref="B13:B14"/>
    <mergeCell ref="A17:A18"/>
    <mergeCell ref="B17:B18"/>
    <mergeCell ref="C17:C18"/>
    <mergeCell ref="E17:E18"/>
    <mergeCell ref="E15:E16"/>
    <mergeCell ref="D15:D16"/>
    <mergeCell ref="C15:C16"/>
    <mergeCell ref="B15:B16"/>
    <mergeCell ref="A15:A16"/>
    <mergeCell ref="D17:D18"/>
    <mergeCell ref="B21:B22"/>
    <mergeCell ref="A21:A22"/>
    <mergeCell ref="C21:C22"/>
    <mergeCell ref="D21:D22"/>
    <mergeCell ref="E21:E22"/>
    <mergeCell ref="E19:E20"/>
    <mergeCell ref="D19:D20"/>
    <mergeCell ref="C19:C20"/>
    <mergeCell ref="B19:B20"/>
    <mergeCell ref="A19:A20"/>
    <mergeCell ref="A25:A26"/>
    <mergeCell ref="A23:A24"/>
    <mergeCell ref="B23:B24"/>
    <mergeCell ref="C23:C24"/>
    <mergeCell ref="D23:D24"/>
    <mergeCell ref="E23:E24"/>
    <mergeCell ref="A29:A30"/>
    <mergeCell ref="A27:A28"/>
    <mergeCell ref="A33:A34"/>
    <mergeCell ref="A31:A32"/>
    <mergeCell ref="B25:B26"/>
    <mergeCell ref="C25:C26"/>
    <mergeCell ref="D25:D26"/>
    <mergeCell ref="E25:E26"/>
    <mergeCell ref="E27:E28"/>
    <mergeCell ref="D27:D28"/>
    <mergeCell ref="C27:C28"/>
    <mergeCell ref="B27:B28"/>
    <mergeCell ref="E29:E30"/>
    <mergeCell ref="D29:D30"/>
    <mergeCell ref="C29:C30"/>
    <mergeCell ref="B29:B30"/>
    <mergeCell ref="B31:B32"/>
    <mergeCell ref="C31:C32"/>
    <mergeCell ref="A37:A38"/>
    <mergeCell ref="A35:A36"/>
    <mergeCell ref="A41:A42"/>
    <mergeCell ref="A39:A40"/>
    <mergeCell ref="A45:A46"/>
    <mergeCell ref="A43:A44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E55:E56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A65:A66"/>
    <mergeCell ref="B65:B66"/>
    <mergeCell ref="C65:C66"/>
    <mergeCell ref="D65:D66"/>
    <mergeCell ref="E65:E66"/>
    <mergeCell ref="A63:A64"/>
    <mergeCell ref="B63:B64"/>
    <mergeCell ref="C63:C64"/>
    <mergeCell ref="D63:D64"/>
    <mergeCell ref="E63:E64"/>
    <mergeCell ref="A69:A70"/>
    <mergeCell ref="B69:B70"/>
    <mergeCell ref="C69:C70"/>
    <mergeCell ref="D69:D70"/>
    <mergeCell ref="E69:E70"/>
    <mergeCell ref="A67:A68"/>
    <mergeCell ref="B67:B68"/>
    <mergeCell ref="C67:C68"/>
    <mergeCell ref="D67:D68"/>
    <mergeCell ref="E67:E68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A77:A78"/>
    <mergeCell ref="B77:B78"/>
    <mergeCell ref="C77:C78"/>
    <mergeCell ref="D77:D78"/>
    <mergeCell ref="E77:E78"/>
    <mergeCell ref="A75:A76"/>
    <mergeCell ref="B75:B76"/>
    <mergeCell ref="C75:C76"/>
    <mergeCell ref="D75:D76"/>
    <mergeCell ref="E75:E76"/>
    <mergeCell ref="A81:A82"/>
    <mergeCell ref="B81:B82"/>
    <mergeCell ref="C81:C82"/>
    <mergeCell ref="D81:D82"/>
    <mergeCell ref="E81:E82"/>
    <mergeCell ref="A79:A80"/>
    <mergeCell ref="B79:B80"/>
    <mergeCell ref="C79:C80"/>
    <mergeCell ref="D79:D80"/>
    <mergeCell ref="E79:E80"/>
    <mergeCell ref="A85:A86"/>
    <mergeCell ref="B85:B86"/>
    <mergeCell ref="C85:C86"/>
    <mergeCell ref="D85:D86"/>
    <mergeCell ref="E85:E86"/>
    <mergeCell ref="A83:A84"/>
    <mergeCell ref="B83:B84"/>
    <mergeCell ref="C83:C84"/>
    <mergeCell ref="D83:D84"/>
    <mergeCell ref="E83:E84"/>
    <mergeCell ref="A89:A90"/>
    <mergeCell ref="B89:B90"/>
    <mergeCell ref="C89:C90"/>
    <mergeCell ref="D89:D90"/>
    <mergeCell ref="E89:E90"/>
    <mergeCell ref="A87:A88"/>
    <mergeCell ref="B87:B88"/>
    <mergeCell ref="C87:C88"/>
    <mergeCell ref="D87:D88"/>
    <mergeCell ref="E87:E88"/>
    <mergeCell ref="A93:A94"/>
    <mergeCell ref="B93:B94"/>
    <mergeCell ref="C93:C94"/>
    <mergeCell ref="D93:D94"/>
    <mergeCell ref="E93:E94"/>
    <mergeCell ref="A91:A92"/>
    <mergeCell ref="B91:B92"/>
    <mergeCell ref="C91:C92"/>
    <mergeCell ref="D91:D92"/>
    <mergeCell ref="E91:E92"/>
    <mergeCell ref="A97:A98"/>
    <mergeCell ref="B97:B98"/>
    <mergeCell ref="C97:C98"/>
    <mergeCell ref="D97:D98"/>
    <mergeCell ref="A95:A96"/>
    <mergeCell ref="B95:B96"/>
    <mergeCell ref="C95:C96"/>
    <mergeCell ref="D95:D96"/>
    <mergeCell ref="E95:E96"/>
    <mergeCell ref="A101:A102"/>
    <mergeCell ref="B101:B102"/>
    <mergeCell ref="C101:C102"/>
    <mergeCell ref="D101:D102"/>
    <mergeCell ref="E101:E102"/>
    <mergeCell ref="A99:A100"/>
    <mergeCell ref="B99:B100"/>
    <mergeCell ref="C99:C100"/>
    <mergeCell ref="D99:D100"/>
    <mergeCell ref="A105:A106"/>
    <mergeCell ref="B105:B106"/>
    <mergeCell ref="C105:C106"/>
    <mergeCell ref="D105:D106"/>
    <mergeCell ref="E105:E106"/>
    <mergeCell ref="A103:A104"/>
    <mergeCell ref="B103:B104"/>
    <mergeCell ref="C103:C104"/>
    <mergeCell ref="D103:D104"/>
    <mergeCell ref="E103:E104"/>
    <mergeCell ref="A109:A110"/>
    <mergeCell ref="B109:B110"/>
    <mergeCell ref="C109:C110"/>
    <mergeCell ref="D109:D110"/>
    <mergeCell ref="E109:E110"/>
    <mergeCell ref="A107:A108"/>
    <mergeCell ref="B107:B108"/>
    <mergeCell ref="C107:C108"/>
    <mergeCell ref="D107:D108"/>
    <mergeCell ref="E107:E108"/>
    <mergeCell ref="A113:A114"/>
    <mergeCell ref="B113:B114"/>
    <mergeCell ref="C113:C114"/>
    <mergeCell ref="D113:D114"/>
    <mergeCell ref="E113:E114"/>
    <mergeCell ref="A111:A112"/>
    <mergeCell ref="B111:B112"/>
    <mergeCell ref="C111:C112"/>
    <mergeCell ref="D111:D112"/>
    <mergeCell ref="E111:E112"/>
    <mergeCell ref="A117:A118"/>
    <mergeCell ref="B117:B118"/>
    <mergeCell ref="C117:C118"/>
    <mergeCell ref="D117:D118"/>
    <mergeCell ref="E117:E118"/>
    <mergeCell ref="A115:A116"/>
    <mergeCell ref="B115:B116"/>
    <mergeCell ref="C115:C116"/>
    <mergeCell ref="D115:D116"/>
    <mergeCell ref="E115:E116"/>
    <mergeCell ref="A121:A122"/>
    <mergeCell ref="B121:B122"/>
    <mergeCell ref="C121:C122"/>
    <mergeCell ref="D121:D122"/>
    <mergeCell ref="E121:E122"/>
    <mergeCell ref="A119:A120"/>
    <mergeCell ref="B119:B120"/>
    <mergeCell ref="C119:C120"/>
    <mergeCell ref="D119:D120"/>
    <mergeCell ref="E119:E120"/>
    <mergeCell ref="A125:A126"/>
    <mergeCell ref="B125:B126"/>
    <mergeCell ref="C125:C126"/>
    <mergeCell ref="D125:D126"/>
    <mergeCell ref="E125:E126"/>
    <mergeCell ref="A123:A124"/>
    <mergeCell ref="B123:B124"/>
    <mergeCell ref="C123:C124"/>
    <mergeCell ref="D123:D124"/>
    <mergeCell ref="E123:E124"/>
    <mergeCell ref="A127:A128"/>
    <mergeCell ref="B127:B128"/>
    <mergeCell ref="C127:C128"/>
    <mergeCell ref="D127:D128"/>
    <mergeCell ref="E127:E128"/>
  </mergeCells>
  <printOptions horizontalCentered="1"/>
  <pageMargins left="0.23622047244094491" right="0.23622047244094491" top="0.35433070866141736" bottom="0.23622047244094491" header="0.51181102362204722" footer="0.51181102362204722"/>
  <pageSetup paperSize="9" scale="70" firstPageNumber="0" orientation="portrait" r:id="rId1"/>
  <headerFooter alignWithMargins="0"/>
  <rowBreaks count="1" manualBreakCount="1">
    <brk id="48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K101"/>
  <sheetViews>
    <sheetView tabSelected="1" view="pageBreakPreview" topLeftCell="A19" zoomScale="50" zoomScaleSheetLayoutView="50" workbookViewId="0">
      <selection activeCell="S88" sqref="S88:S89"/>
    </sheetView>
  </sheetViews>
  <sheetFormatPr baseColWidth="10" defaultColWidth="11.44140625" defaultRowHeight="13.2" x14ac:dyDescent="0.25"/>
  <cols>
    <col min="1" max="1" width="18" style="4" customWidth="1"/>
    <col min="2" max="2" width="19.88671875" style="4" bestFit="1" customWidth="1"/>
    <col min="3" max="3" width="34.88671875" style="4" bestFit="1" customWidth="1"/>
    <col min="4" max="4" width="21" style="4" bestFit="1" customWidth="1"/>
    <col min="5" max="5" width="18" style="4" customWidth="1"/>
    <col min="6" max="10" width="5.6640625" style="4" customWidth="1"/>
    <col min="11" max="11" width="15.5546875" style="4" customWidth="1"/>
    <col min="12" max="16" width="5.6640625" style="4" customWidth="1"/>
    <col min="17" max="17" width="15.88671875" style="4" customWidth="1"/>
    <col min="18" max="18" width="12.109375" style="4" bestFit="1" customWidth="1"/>
    <col min="19" max="19" width="8.6640625" style="4" customWidth="1"/>
    <col min="20" max="16384" width="11.44140625" style="4"/>
  </cols>
  <sheetData>
    <row r="1" spans="1:37" s="5" customFormat="1" ht="23.1" customHeight="1" x14ac:dyDescent="0.25"/>
    <row r="2" spans="1:37" s="2" customFormat="1" ht="23.1" customHeight="1" x14ac:dyDescent="0.25">
      <c r="A2" s="3"/>
      <c r="B2" s="3"/>
      <c r="C2" s="3"/>
    </row>
    <row r="3" spans="1:37" s="2" customFormat="1" ht="23.1" customHeight="1" x14ac:dyDescent="0.25">
      <c r="A3" s="3"/>
      <c r="B3" s="3"/>
      <c r="C3" s="3"/>
    </row>
    <row r="4" spans="1:37" s="2" customFormat="1" ht="23.1" customHeight="1" x14ac:dyDescent="0.25">
      <c r="A4" s="3"/>
      <c r="B4" s="3"/>
      <c r="C4" s="3"/>
    </row>
    <row r="5" spans="1:37" s="2" customFormat="1" ht="23.1" customHeight="1" x14ac:dyDescent="0.25">
      <c r="A5" s="3"/>
      <c r="B5" s="3"/>
      <c r="C5" s="3"/>
    </row>
    <row r="6" spans="1:37" s="2" customFormat="1" ht="23.1" customHeight="1" x14ac:dyDescent="0.25">
      <c r="A6" s="157" t="s">
        <v>8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37" s="2" customFormat="1" ht="23.1" customHeight="1" x14ac:dyDescent="0.25">
      <c r="A7" s="157" t="s">
        <v>4</v>
      </c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  <row r="8" spans="1:37" s="2" customFormat="1" ht="23.1" customHeight="1" x14ac:dyDescent="0.25">
      <c r="A8" s="157" t="s">
        <v>3</v>
      </c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</row>
    <row r="9" spans="1:37" s="5" customFormat="1" ht="23.1" customHeight="1" x14ac:dyDescent="0.25">
      <c r="A9" s="157" t="s">
        <v>23</v>
      </c>
      <c r="B9" s="157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</row>
    <row r="10" spans="1:37" s="5" customFormat="1" ht="23.25" customHeight="1" x14ac:dyDescent="0.25">
      <c r="A10" s="159" t="s">
        <v>198</v>
      </c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</row>
    <row r="11" spans="1:37" s="5" customFormat="1" ht="23.25" customHeight="1" thickBot="1" x14ac:dyDescent="0.3">
      <c r="A11" s="63"/>
      <c r="B11" s="64"/>
      <c r="C11" s="65"/>
      <c r="D11" s="65"/>
      <c r="E11" s="65"/>
      <c r="F11" s="66"/>
      <c r="G11" s="66"/>
      <c r="H11" s="66"/>
      <c r="I11" s="66"/>
      <c r="J11" s="66"/>
      <c r="K11" s="65"/>
      <c r="L11" s="66"/>
      <c r="M11" s="66"/>
      <c r="N11" s="66"/>
      <c r="O11" s="66"/>
      <c r="P11" s="66"/>
      <c r="Q11" s="65"/>
      <c r="R11" s="65"/>
      <c r="S11" s="65"/>
    </row>
    <row r="12" spans="1:37" s="1" customFormat="1" ht="34.5" customHeight="1" thickBot="1" x14ac:dyDescent="0.3">
      <c r="A12" s="46" t="s">
        <v>20</v>
      </c>
      <c r="B12" s="47" t="s">
        <v>16</v>
      </c>
      <c r="C12" s="47" t="s">
        <v>17</v>
      </c>
      <c r="D12" s="46" t="s">
        <v>11</v>
      </c>
      <c r="E12" s="46" t="s">
        <v>7</v>
      </c>
      <c r="F12" s="154" t="s">
        <v>0</v>
      </c>
      <c r="G12" s="155"/>
      <c r="H12" s="155"/>
      <c r="I12" s="155"/>
      <c r="J12" s="156"/>
      <c r="K12" s="46" t="s">
        <v>19</v>
      </c>
      <c r="L12" s="154" t="s">
        <v>1</v>
      </c>
      <c r="M12" s="155"/>
      <c r="N12" s="155"/>
      <c r="O12" s="155"/>
      <c r="P12" s="156"/>
      <c r="Q12" s="46" t="s">
        <v>19</v>
      </c>
      <c r="R12" s="46" t="s">
        <v>9</v>
      </c>
      <c r="S12" s="46" t="s">
        <v>2</v>
      </c>
    </row>
    <row r="13" spans="1:37" s="5" customFormat="1" ht="23.1" customHeight="1" x14ac:dyDescent="0.25">
      <c r="A13" s="133" t="s">
        <v>126</v>
      </c>
      <c r="B13" s="126" t="s">
        <v>108</v>
      </c>
      <c r="C13" s="126" t="s">
        <v>103</v>
      </c>
      <c r="D13" s="128" t="s">
        <v>56</v>
      </c>
      <c r="E13" s="72" t="s">
        <v>5</v>
      </c>
      <c r="F13" s="73">
        <v>10</v>
      </c>
      <c r="G13" s="74">
        <v>10</v>
      </c>
      <c r="H13" s="74">
        <v>10</v>
      </c>
      <c r="I13" s="74">
        <v>7</v>
      </c>
      <c r="J13" s="75">
        <v>7</v>
      </c>
      <c r="K13" s="72">
        <f t="shared" ref="K13:K44" si="0">SUM(F13:J13)</f>
        <v>44</v>
      </c>
      <c r="L13" s="73">
        <v>9</v>
      </c>
      <c r="M13" s="74">
        <v>9</v>
      </c>
      <c r="N13" s="74">
        <v>8</v>
      </c>
      <c r="O13" s="74">
        <v>6</v>
      </c>
      <c r="P13" s="75">
        <v>5</v>
      </c>
      <c r="Q13" s="72">
        <f t="shared" ref="Q13:Q44" si="1">SUM(L13:P13)</f>
        <v>37</v>
      </c>
      <c r="R13" s="137">
        <f>SUM(K13,K14,Q13,Q14)</f>
        <v>152</v>
      </c>
      <c r="S13" s="137">
        <f>_xlfn.RANK.EQ(R13,$R$13:$R$89,0)</f>
        <v>6</v>
      </c>
    </row>
    <row r="14" spans="1:37" s="5" customFormat="1" ht="23.1" customHeight="1" thickBot="1" x14ac:dyDescent="0.3">
      <c r="A14" s="134"/>
      <c r="B14" s="126"/>
      <c r="C14" s="126"/>
      <c r="D14" s="128"/>
      <c r="E14" s="95" t="s">
        <v>6</v>
      </c>
      <c r="F14" s="77">
        <v>9</v>
      </c>
      <c r="G14" s="78">
        <v>8</v>
      </c>
      <c r="H14" s="78">
        <v>7</v>
      </c>
      <c r="I14" s="78">
        <v>7</v>
      </c>
      <c r="J14" s="79">
        <v>0</v>
      </c>
      <c r="K14" s="76">
        <f t="shared" si="0"/>
        <v>31</v>
      </c>
      <c r="L14" s="101">
        <v>10</v>
      </c>
      <c r="M14" s="78">
        <v>9</v>
      </c>
      <c r="N14" s="78">
        <v>9</v>
      </c>
      <c r="O14" s="78">
        <v>7</v>
      </c>
      <c r="P14" s="79">
        <v>5</v>
      </c>
      <c r="Q14" s="76">
        <f t="shared" si="1"/>
        <v>40</v>
      </c>
      <c r="R14" s="138"/>
      <c r="S14" s="138"/>
    </row>
    <row r="15" spans="1:37" s="8" customFormat="1" ht="23.1" customHeight="1" x14ac:dyDescent="0.25">
      <c r="A15" s="133" t="s">
        <v>127</v>
      </c>
      <c r="B15" s="126" t="s">
        <v>63</v>
      </c>
      <c r="C15" s="126" t="s">
        <v>66</v>
      </c>
      <c r="D15" s="144" t="s">
        <v>70</v>
      </c>
      <c r="E15" s="25" t="s">
        <v>5</v>
      </c>
      <c r="F15" s="50">
        <v>10</v>
      </c>
      <c r="G15" s="48">
        <v>9</v>
      </c>
      <c r="H15" s="48">
        <v>8</v>
      </c>
      <c r="I15" s="48">
        <v>4</v>
      </c>
      <c r="J15" s="49">
        <v>3</v>
      </c>
      <c r="K15" s="25">
        <f t="shared" si="0"/>
        <v>34</v>
      </c>
      <c r="L15" s="50">
        <v>9</v>
      </c>
      <c r="M15" s="48">
        <v>8</v>
      </c>
      <c r="N15" s="48">
        <v>8</v>
      </c>
      <c r="O15" s="48">
        <v>7</v>
      </c>
      <c r="P15" s="49">
        <v>5</v>
      </c>
      <c r="Q15" s="25">
        <f t="shared" si="1"/>
        <v>37</v>
      </c>
      <c r="R15" s="139">
        <f>SUM(K15,K16,Q15,Q16)</f>
        <v>140</v>
      </c>
      <c r="S15" s="137">
        <f>_xlfn.RANK.EQ(R15,$R$13:$R$89,0)</f>
        <v>12</v>
      </c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</row>
    <row r="16" spans="1:37" s="7" customFormat="1" ht="23.1" customHeight="1" thickBot="1" x14ac:dyDescent="0.3">
      <c r="A16" s="134"/>
      <c r="B16" s="126"/>
      <c r="C16" s="126"/>
      <c r="D16" s="145"/>
      <c r="E16" s="96" t="s">
        <v>6</v>
      </c>
      <c r="F16" s="53">
        <v>9</v>
      </c>
      <c r="G16" s="51">
        <v>8</v>
      </c>
      <c r="H16" s="51">
        <v>8</v>
      </c>
      <c r="I16" s="51">
        <v>6</v>
      </c>
      <c r="J16" s="52">
        <v>0</v>
      </c>
      <c r="K16" s="34">
        <f t="shared" si="0"/>
        <v>31</v>
      </c>
      <c r="L16" s="101">
        <v>10</v>
      </c>
      <c r="M16" s="51">
        <v>9</v>
      </c>
      <c r="N16" s="51">
        <v>7</v>
      </c>
      <c r="O16" s="51">
        <v>6</v>
      </c>
      <c r="P16" s="52">
        <v>6</v>
      </c>
      <c r="Q16" s="34">
        <f t="shared" si="1"/>
        <v>38</v>
      </c>
      <c r="R16" s="140"/>
      <c r="S16" s="13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s="9" customFormat="1" ht="23.1" customHeight="1" thickBot="1" x14ac:dyDescent="0.3">
      <c r="A17" s="133" t="s">
        <v>128</v>
      </c>
      <c r="B17" s="126" t="s">
        <v>63</v>
      </c>
      <c r="C17" s="126" t="s">
        <v>67</v>
      </c>
      <c r="D17" s="144" t="s">
        <v>70</v>
      </c>
      <c r="E17" s="72" t="s">
        <v>5</v>
      </c>
      <c r="F17" s="73">
        <v>9</v>
      </c>
      <c r="G17" s="74">
        <v>9</v>
      </c>
      <c r="H17" s="74">
        <v>7</v>
      </c>
      <c r="I17" s="74">
        <v>7</v>
      </c>
      <c r="J17" s="75">
        <v>6</v>
      </c>
      <c r="K17" s="72">
        <f t="shared" si="0"/>
        <v>38</v>
      </c>
      <c r="L17" s="101">
        <v>10</v>
      </c>
      <c r="M17" s="74">
        <v>9</v>
      </c>
      <c r="N17" s="74">
        <v>9</v>
      </c>
      <c r="O17" s="74">
        <v>8</v>
      </c>
      <c r="P17" s="75">
        <v>8</v>
      </c>
      <c r="Q17" s="72">
        <f t="shared" si="1"/>
        <v>44</v>
      </c>
      <c r="R17" s="137">
        <f>SUM(K17,K18,Q17,Q18)</f>
        <v>156</v>
      </c>
      <c r="S17" s="137">
        <f>_xlfn.RANK.EQ(R17,$R$13:$R$89,0)</f>
        <v>4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s="9" customFormat="1" ht="23.1" customHeight="1" thickBot="1" x14ac:dyDescent="0.3">
      <c r="A18" s="134"/>
      <c r="B18" s="126"/>
      <c r="C18" s="126"/>
      <c r="D18" s="145"/>
      <c r="E18" s="95" t="s">
        <v>6</v>
      </c>
      <c r="F18" s="77">
        <v>9</v>
      </c>
      <c r="G18" s="78">
        <v>9</v>
      </c>
      <c r="H18" s="78">
        <v>8</v>
      </c>
      <c r="I18" s="78">
        <v>8</v>
      </c>
      <c r="J18" s="79">
        <v>7</v>
      </c>
      <c r="K18" s="76">
        <f t="shared" si="0"/>
        <v>41</v>
      </c>
      <c r="L18" s="77">
        <v>7</v>
      </c>
      <c r="M18" s="101">
        <v>10</v>
      </c>
      <c r="N18" s="78">
        <v>9</v>
      </c>
      <c r="O18" s="78">
        <v>7</v>
      </c>
      <c r="P18" s="79">
        <v>0</v>
      </c>
      <c r="Q18" s="76">
        <f t="shared" si="1"/>
        <v>33</v>
      </c>
      <c r="R18" s="138"/>
      <c r="S18" s="138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s="5" customFormat="1" ht="23.1" customHeight="1" x14ac:dyDescent="0.25">
      <c r="A19" s="133" t="s">
        <v>129</v>
      </c>
      <c r="B19" s="126" t="s">
        <v>64</v>
      </c>
      <c r="C19" s="126" t="s">
        <v>68</v>
      </c>
      <c r="D19" s="144" t="s">
        <v>70</v>
      </c>
      <c r="E19" s="26" t="s">
        <v>5</v>
      </c>
      <c r="F19" s="54">
        <v>9</v>
      </c>
      <c r="G19" s="55">
        <v>8</v>
      </c>
      <c r="H19" s="55">
        <v>7</v>
      </c>
      <c r="I19" s="55">
        <v>6</v>
      </c>
      <c r="J19" s="56">
        <v>5</v>
      </c>
      <c r="K19" s="26">
        <f t="shared" si="0"/>
        <v>35</v>
      </c>
      <c r="L19" s="54">
        <v>9</v>
      </c>
      <c r="M19" s="55">
        <v>9</v>
      </c>
      <c r="N19" s="55">
        <v>9</v>
      </c>
      <c r="O19" s="55">
        <v>8</v>
      </c>
      <c r="P19" s="56">
        <v>6</v>
      </c>
      <c r="Q19" s="26">
        <f t="shared" si="1"/>
        <v>41</v>
      </c>
      <c r="R19" s="139">
        <f>SUM(K19,K20,Q19,Q20)</f>
        <v>100</v>
      </c>
      <c r="S19" s="137">
        <f>_xlfn.RANK.EQ(R19,$R$13:$R$89,0)</f>
        <v>28</v>
      </c>
    </row>
    <row r="20" spans="1:37" s="5" customFormat="1" ht="23.1" customHeight="1" thickBot="1" x14ac:dyDescent="0.3">
      <c r="A20" s="134"/>
      <c r="B20" s="126"/>
      <c r="C20" s="126"/>
      <c r="D20" s="145"/>
      <c r="E20" s="97" t="s">
        <v>6</v>
      </c>
      <c r="F20" s="57">
        <v>8</v>
      </c>
      <c r="G20" s="58">
        <v>6</v>
      </c>
      <c r="H20" s="58">
        <v>0</v>
      </c>
      <c r="I20" s="58">
        <v>0</v>
      </c>
      <c r="J20" s="59">
        <v>0</v>
      </c>
      <c r="K20" s="35">
        <f t="shared" si="0"/>
        <v>14</v>
      </c>
      <c r="L20" s="60">
        <v>5</v>
      </c>
      <c r="M20" s="58">
        <v>5</v>
      </c>
      <c r="N20" s="58">
        <v>0</v>
      </c>
      <c r="O20" s="58">
        <v>0</v>
      </c>
      <c r="P20" s="59">
        <v>0</v>
      </c>
      <c r="Q20" s="35">
        <f t="shared" si="1"/>
        <v>10</v>
      </c>
      <c r="R20" s="140"/>
      <c r="S20" s="138"/>
    </row>
    <row r="21" spans="1:37" s="5" customFormat="1" ht="23.1" customHeight="1" x14ac:dyDescent="0.25">
      <c r="A21" s="133" t="s">
        <v>130</v>
      </c>
      <c r="B21" s="126" t="s">
        <v>63</v>
      </c>
      <c r="C21" s="126" t="s">
        <v>69</v>
      </c>
      <c r="D21" s="126" t="s">
        <v>32</v>
      </c>
      <c r="E21" s="72" t="s">
        <v>5</v>
      </c>
      <c r="F21" s="73">
        <v>9</v>
      </c>
      <c r="G21" s="74">
        <v>9</v>
      </c>
      <c r="H21" s="74">
        <v>8</v>
      </c>
      <c r="I21" s="74">
        <v>8</v>
      </c>
      <c r="J21" s="75">
        <v>7</v>
      </c>
      <c r="K21" s="72">
        <f t="shared" si="0"/>
        <v>41</v>
      </c>
      <c r="L21" s="73">
        <v>10</v>
      </c>
      <c r="M21" s="74">
        <v>10</v>
      </c>
      <c r="N21" s="74">
        <v>9</v>
      </c>
      <c r="O21" s="74">
        <v>9</v>
      </c>
      <c r="P21" s="75">
        <v>8</v>
      </c>
      <c r="Q21" s="72">
        <f t="shared" si="1"/>
        <v>46</v>
      </c>
      <c r="R21" s="137">
        <f>SUM(K21,K22,Q21,Q22)</f>
        <v>154</v>
      </c>
      <c r="S21" s="137">
        <f>_xlfn.RANK.EQ(R21,$R$13:$R$89,0)</f>
        <v>5</v>
      </c>
    </row>
    <row r="22" spans="1:37" s="5" customFormat="1" ht="23.1" customHeight="1" thickBot="1" x14ac:dyDescent="0.3">
      <c r="A22" s="134"/>
      <c r="B22" s="126"/>
      <c r="C22" s="126"/>
      <c r="D22" s="126"/>
      <c r="E22" s="95" t="s">
        <v>6</v>
      </c>
      <c r="F22" s="101">
        <v>10</v>
      </c>
      <c r="G22" s="78">
        <v>8</v>
      </c>
      <c r="H22" s="78">
        <v>8</v>
      </c>
      <c r="I22" s="78">
        <v>5</v>
      </c>
      <c r="J22" s="79">
        <v>0</v>
      </c>
      <c r="K22" s="76">
        <f t="shared" si="0"/>
        <v>31</v>
      </c>
      <c r="L22" s="77">
        <v>10</v>
      </c>
      <c r="M22" s="78">
        <v>9</v>
      </c>
      <c r="N22" s="78">
        <v>6</v>
      </c>
      <c r="O22" s="78">
        <v>6</v>
      </c>
      <c r="P22" s="79">
        <v>5</v>
      </c>
      <c r="Q22" s="76">
        <f t="shared" si="1"/>
        <v>36</v>
      </c>
      <c r="R22" s="138"/>
      <c r="S22" s="138"/>
    </row>
    <row r="23" spans="1:37" s="5" customFormat="1" ht="23.1" customHeight="1" x14ac:dyDescent="0.25">
      <c r="A23" s="133" t="s">
        <v>131</v>
      </c>
      <c r="B23" s="126" t="s">
        <v>72</v>
      </c>
      <c r="C23" s="126" t="s">
        <v>73</v>
      </c>
      <c r="D23" s="126" t="s">
        <v>32</v>
      </c>
      <c r="E23" s="26" t="s">
        <v>5</v>
      </c>
      <c r="F23" s="54">
        <v>8</v>
      </c>
      <c r="G23" s="55">
        <v>8</v>
      </c>
      <c r="H23" s="55">
        <v>7</v>
      </c>
      <c r="I23" s="55">
        <v>7</v>
      </c>
      <c r="J23" s="56">
        <v>5</v>
      </c>
      <c r="K23" s="26">
        <f t="shared" si="0"/>
        <v>35</v>
      </c>
      <c r="L23" s="54">
        <v>10</v>
      </c>
      <c r="M23" s="55">
        <v>9</v>
      </c>
      <c r="N23" s="55">
        <v>8</v>
      </c>
      <c r="O23" s="55">
        <v>5</v>
      </c>
      <c r="P23" s="56">
        <v>4</v>
      </c>
      <c r="Q23" s="26">
        <f t="shared" si="1"/>
        <v>36</v>
      </c>
      <c r="R23" s="139">
        <f>SUM(K23,K24,Q23,Q24)</f>
        <v>126</v>
      </c>
      <c r="S23" s="137">
        <f>_xlfn.RANK.EQ(R23,$R$13:$R$89,0)</f>
        <v>20</v>
      </c>
    </row>
    <row r="24" spans="1:37" s="5" customFormat="1" ht="23.1" customHeight="1" thickBot="1" x14ac:dyDescent="0.3">
      <c r="A24" s="134"/>
      <c r="B24" s="126"/>
      <c r="C24" s="126"/>
      <c r="D24" s="126"/>
      <c r="E24" s="97" t="s">
        <v>6</v>
      </c>
      <c r="F24" s="57">
        <v>7</v>
      </c>
      <c r="G24" s="58">
        <v>6</v>
      </c>
      <c r="H24" s="58">
        <v>6</v>
      </c>
      <c r="I24" s="58">
        <v>0</v>
      </c>
      <c r="J24" s="59">
        <v>0</v>
      </c>
      <c r="K24" s="35">
        <f t="shared" si="0"/>
        <v>19</v>
      </c>
      <c r="L24" s="57">
        <v>9</v>
      </c>
      <c r="M24" s="58">
        <v>8</v>
      </c>
      <c r="N24" s="58">
        <v>7</v>
      </c>
      <c r="O24" s="58">
        <v>7</v>
      </c>
      <c r="P24" s="59">
        <v>5</v>
      </c>
      <c r="Q24" s="35">
        <f t="shared" si="1"/>
        <v>36</v>
      </c>
      <c r="R24" s="140"/>
      <c r="S24" s="138"/>
    </row>
    <row r="25" spans="1:37" s="5" customFormat="1" ht="23.1" customHeight="1" x14ac:dyDescent="0.25">
      <c r="A25" s="133" t="s">
        <v>133</v>
      </c>
      <c r="B25" s="126" t="s">
        <v>72</v>
      </c>
      <c r="C25" s="126" t="s">
        <v>75</v>
      </c>
      <c r="D25" s="126" t="s">
        <v>32</v>
      </c>
      <c r="E25" s="26" t="s">
        <v>5</v>
      </c>
      <c r="F25" s="54">
        <v>9</v>
      </c>
      <c r="G25" s="55">
        <v>8</v>
      </c>
      <c r="H25" s="55">
        <v>7</v>
      </c>
      <c r="I25" s="55">
        <v>7</v>
      </c>
      <c r="J25" s="56">
        <v>4</v>
      </c>
      <c r="K25" s="26">
        <f t="shared" si="0"/>
        <v>35</v>
      </c>
      <c r="L25" s="54">
        <v>10</v>
      </c>
      <c r="M25" s="55">
        <v>10</v>
      </c>
      <c r="N25" s="55">
        <v>7</v>
      </c>
      <c r="O25" s="55">
        <v>6</v>
      </c>
      <c r="P25" s="56">
        <v>5</v>
      </c>
      <c r="Q25" s="26">
        <f t="shared" si="1"/>
        <v>38</v>
      </c>
      <c r="R25" s="139">
        <f>SUM(K25,K26,Q25,Q26)</f>
        <v>146</v>
      </c>
      <c r="S25" s="137">
        <f>_xlfn.RANK.EQ(R25,$R$13:$R$89,0)</f>
        <v>10</v>
      </c>
    </row>
    <row r="26" spans="1:37" s="5" customFormat="1" ht="23.1" customHeight="1" thickBot="1" x14ac:dyDescent="0.3">
      <c r="A26" s="134"/>
      <c r="B26" s="126"/>
      <c r="C26" s="126"/>
      <c r="D26" s="126"/>
      <c r="E26" s="97" t="s">
        <v>6</v>
      </c>
      <c r="F26" s="57">
        <v>9</v>
      </c>
      <c r="G26" s="58">
        <v>9</v>
      </c>
      <c r="H26" s="58">
        <v>9</v>
      </c>
      <c r="I26" s="58">
        <v>6</v>
      </c>
      <c r="J26" s="59">
        <v>5</v>
      </c>
      <c r="K26" s="35">
        <f t="shared" si="0"/>
        <v>38</v>
      </c>
      <c r="L26" s="57">
        <v>9</v>
      </c>
      <c r="M26" s="58">
        <v>7</v>
      </c>
      <c r="N26" s="58">
        <v>7</v>
      </c>
      <c r="O26" s="58">
        <v>7</v>
      </c>
      <c r="P26" s="59">
        <v>5</v>
      </c>
      <c r="Q26" s="35">
        <f t="shared" si="1"/>
        <v>35</v>
      </c>
      <c r="R26" s="140"/>
      <c r="S26" s="138"/>
    </row>
    <row r="27" spans="1:37" s="5" customFormat="1" ht="23.1" customHeight="1" x14ac:dyDescent="0.25">
      <c r="A27" s="133" t="s">
        <v>134</v>
      </c>
      <c r="B27" s="126" t="s">
        <v>107</v>
      </c>
      <c r="C27" s="126" t="s">
        <v>76</v>
      </c>
      <c r="D27" s="126" t="s">
        <v>32</v>
      </c>
      <c r="E27" s="72" t="s">
        <v>5</v>
      </c>
      <c r="F27" s="73">
        <v>10</v>
      </c>
      <c r="G27" s="74">
        <v>9</v>
      </c>
      <c r="H27" s="74">
        <v>8</v>
      </c>
      <c r="I27" s="74">
        <v>8</v>
      </c>
      <c r="J27" s="75">
        <v>5</v>
      </c>
      <c r="K27" s="72">
        <f t="shared" si="0"/>
        <v>40</v>
      </c>
      <c r="L27" s="73">
        <v>9</v>
      </c>
      <c r="M27" s="74">
        <v>9</v>
      </c>
      <c r="N27" s="74">
        <v>8</v>
      </c>
      <c r="O27" s="74">
        <v>8</v>
      </c>
      <c r="P27" s="75">
        <v>8</v>
      </c>
      <c r="Q27" s="72">
        <f t="shared" si="1"/>
        <v>42</v>
      </c>
      <c r="R27" s="137">
        <f>SUM(K27,K28,Q27,Q28)</f>
        <v>126</v>
      </c>
      <c r="S27" s="137">
        <f>_xlfn.RANK.EQ(R27,$R$13:$R$89,0)</f>
        <v>20</v>
      </c>
    </row>
    <row r="28" spans="1:37" s="5" customFormat="1" ht="23.1" customHeight="1" thickBot="1" x14ac:dyDescent="0.3">
      <c r="A28" s="134"/>
      <c r="B28" s="126"/>
      <c r="C28" s="126"/>
      <c r="D28" s="126"/>
      <c r="E28" s="95" t="s">
        <v>6</v>
      </c>
      <c r="F28" s="101">
        <v>10</v>
      </c>
      <c r="G28" s="102">
        <v>10</v>
      </c>
      <c r="H28" s="78">
        <v>8</v>
      </c>
      <c r="I28" s="78">
        <v>0</v>
      </c>
      <c r="J28" s="79">
        <v>0</v>
      </c>
      <c r="K28" s="76">
        <f t="shared" si="0"/>
        <v>28</v>
      </c>
      <c r="L28" s="77">
        <v>9</v>
      </c>
      <c r="M28" s="78">
        <v>7</v>
      </c>
      <c r="N28" s="78">
        <v>0</v>
      </c>
      <c r="O28" s="78"/>
      <c r="P28" s="79"/>
      <c r="Q28" s="76">
        <f t="shared" si="1"/>
        <v>16</v>
      </c>
      <c r="R28" s="138"/>
      <c r="S28" s="138"/>
    </row>
    <row r="29" spans="1:37" s="5" customFormat="1" ht="23.1" customHeight="1" x14ac:dyDescent="0.25">
      <c r="A29" s="133" t="s">
        <v>135</v>
      </c>
      <c r="B29" s="126" t="s">
        <v>108</v>
      </c>
      <c r="C29" s="126" t="s">
        <v>77</v>
      </c>
      <c r="D29" s="126" t="s">
        <v>32</v>
      </c>
      <c r="E29" s="26" t="s">
        <v>5</v>
      </c>
      <c r="F29" s="103">
        <v>10</v>
      </c>
      <c r="G29" s="104">
        <v>8</v>
      </c>
      <c r="H29" s="104">
        <v>6</v>
      </c>
      <c r="I29" s="104">
        <v>6</v>
      </c>
      <c r="J29" s="105">
        <v>5</v>
      </c>
      <c r="K29" s="106">
        <f t="shared" si="0"/>
        <v>35</v>
      </c>
      <c r="L29" s="103"/>
      <c r="M29" s="104"/>
      <c r="N29" s="104"/>
      <c r="O29" s="104"/>
      <c r="P29" s="105"/>
      <c r="Q29" s="106">
        <f t="shared" si="1"/>
        <v>0</v>
      </c>
      <c r="R29" s="163">
        <f>SUM(K29,K30,Q29,Q30)</f>
        <v>35</v>
      </c>
      <c r="S29" s="163">
        <f>_xlfn.RANK.EQ(R29,$R$13:$R$89,0)</f>
        <v>35</v>
      </c>
    </row>
    <row r="30" spans="1:37" s="5" customFormat="1" ht="23.1" customHeight="1" thickBot="1" x14ac:dyDescent="0.3">
      <c r="A30" s="134"/>
      <c r="B30" s="126"/>
      <c r="C30" s="126"/>
      <c r="D30" s="126"/>
      <c r="E30" s="35" t="s">
        <v>6</v>
      </c>
      <c r="F30" s="107"/>
      <c r="G30" s="108"/>
      <c r="H30" s="108"/>
      <c r="I30" s="108"/>
      <c r="J30" s="109"/>
      <c r="K30" s="110">
        <f t="shared" si="0"/>
        <v>0</v>
      </c>
      <c r="L30" s="107"/>
      <c r="M30" s="108"/>
      <c r="N30" s="108"/>
      <c r="O30" s="108"/>
      <c r="P30" s="109"/>
      <c r="Q30" s="110">
        <f t="shared" si="1"/>
        <v>0</v>
      </c>
      <c r="R30" s="164"/>
      <c r="S30" s="164"/>
    </row>
    <row r="31" spans="1:37" s="5" customFormat="1" ht="23.1" customHeight="1" x14ac:dyDescent="0.25">
      <c r="A31" s="150" t="s">
        <v>136</v>
      </c>
      <c r="B31" s="126" t="s">
        <v>108</v>
      </c>
      <c r="C31" s="126" t="s">
        <v>78</v>
      </c>
      <c r="D31" s="126" t="s">
        <v>32</v>
      </c>
      <c r="E31" s="72" t="s">
        <v>5</v>
      </c>
      <c r="F31" s="73">
        <v>10</v>
      </c>
      <c r="G31" s="74">
        <v>8</v>
      </c>
      <c r="H31" s="74">
        <v>7</v>
      </c>
      <c r="I31" s="74">
        <v>7</v>
      </c>
      <c r="J31" s="75">
        <v>7</v>
      </c>
      <c r="K31" s="72">
        <f t="shared" si="0"/>
        <v>39</v>
      </c>
      <c r="L31" s="73">
        <v>9</v>
      </c>
      <c r="M31" s="74">
        <v>8</v>
      </c>
      <c r="N31" s="74">
        <v>8</v>
      </c>
      <c r="O31" s="74">
        <v>7</v>
      </c>
      <c r="P31" s="75">
        <v>3</v>
      </c>
      <c r="Q31" s="72">
        <f t="shared" si="1"/>
        <v>35</v>
      </c>
      <c r="R31" s="137">
        <f>SUM(K31,K32,Q31,Q32)</f>
        <v>152</v>
      </c>
      <c r="S31" s="137">
        <f>_xlfn.RANK.EQ(R31,$R$13:$R$89,0)</f>
        <v>6</v>
      </c>
    </row>
    <row r="32" spans="1:37" s="5" customFormat="1" ht="23.1" customHeight="1" thickBot="1" x14ac:dyDescent="0.3">
      <c r="A32" s="151"/>
      <c r="B32" s="126"/>
      <c r="C32" s="126"/>
      <c r="D32" s="126"/>
      <c r="E32" s="76" t="s">
        <v>6</v>
      </c>
      <c r="F32" s="77">
        <v>9</v>
      </c>
      <c r="G32" s="78">
        <v>9</v>
      </c>
      <c r="H32" s="78">
        <v>9</v>
      </c>
      <c r="I32" s="78">
        <v>7</v>
      </c>
      <c r="J32" s="79">
        <v>0</v>
      </c>
      <c r="K32" s="76">
        <f t="shared" si="0"/>
        <v>34</v>
      </c>
      <c r="L32" s="101">
        <v>10</v>
      </c>
      <c r="M32" s="78">
        <v>10</v>
      </c>
      <c r="N32" s="78">
        <v>9</v>
      </c>
      <c r="O32" s="78">
        <v>8</v>
      </c>
      <c r="P32" s="79">
        <v>7</v>
      </c>
      <c r="Q32" s="76">
        <f t="shared" si="1"/>
        <v>44</v>
      </c>
      <c r="R32" s="138"/>
      <c r="S32" s="138"/>
      <c r="T32" s="214"/>
    </row>
    <row r="33" spans="1:19" s="5" customFormat="1" ht="23.1" customHeight="1" x14ac:dyDescent="0.25">
      <c r="A33" s="150" t="s">
        <v>137</v>
      </c>
      <c r="B33" s="126" t="s">
        <v>108</v>
      </c>
      <c r="C33" s="126" t="s">
        <v>79</v>
      </c>
      <c r="D33" s="126" t="s">
        <v>32</v>
      </c>
      <c r="E33" s="26" t="s">
        <v>5</v>
      </c>
      <c r="F33" s="54">
        <v>9</v>
      </c>
      <c r="G33" s="55">
        <v>9</v>
      </c>
      <c r="H33" s="55">
        <v>9</v>
      </c>
      <c r="I33" s="55">
        <v>8</v>
      </c>
      <c r="J33" s="56">
        <v>7</v>
      </c>
      <c r="K33" s="26">
        <f t="shared" si="0"/>
        <v>42</v>
      </c>
      <c r="L33" s="54">
        <v>7</v>
      </c>
      <c r="M33" s="55">
        <v>7</v>
      </c>
      <c r="N33" s="55">
        <v>7</v>
      </c>
      <c r="O33" s="55">
        <v>4</v>
      </c>
      <c r="P33" s="56">
        <v>3</v>
      </c>
      <c r="Q33" s="26">
        <f t="shared" si="1"/>
        <v>28</v>
      </c>
      <c r="R33" s="139">
        <f>SUM(K33,K34,Q33,Q34)</f>
        <v>134</v>
      </c>
      <c r="S33" s="137">
        <f>_xlfn.RANK.EQ(R33,$R$13:$R$89,0)</f>
        <v>15</v>
      </c>
    </row>
    <row r="34" spans="1:19" s="5" customFormat="1" ht="23.1" customHeight="1" thickBot="1" x14ac:dyDescent="0.3">
      <c r="A34" s="151"/>
      <c r="B34" s="126"/>
      <c r="C34" s="126"/>
      <c r="D34" s="126"/>
      <c r="E34" s="35" t="s">
        <v>6</v>
      </c>
      <c r="F34" s="57">
        <v>9</v>
      </c>
      <c r="G34" s="58">
        <v>8</v>
      </c>
      <c r="H34" s="58">
        <v>7</v>
      </c>
      <c r="I34" s="58">
        <v>6</v>
      </c>
      <c r="J34" s="59">
        <v>0</v>
      </c>
      <c r="K34" s="35">
        <f t="shared" si="0"/>
        <v>30</v>
      </c>
      <c r="L34" s="57">
        <v>9</v>
      </c>
      <c r="M34" s="58">
        <v>8</v>
      </c>
      <c r="N34" s="58">
        <v>7</v>
      </c>
      <c r="O34" s="58">
        <v>5</v>
      </c>
      <c r="P34" s="59">
        <v>5</v>
      </c>
      <c r="Q34" s="35">
        <f t="shared" si="1"/>
        <v>34</v>
      </c>
      <c r="R34" s="140"/>
      <c r="S34" s="138"/>
    </row>
    <row r="35" spans="1:19" s="5" customFormat="1" ht="23.1" customHeight="1" x14ac:dyDescent="0.25">
      <c r="A35" s="150" t="s">
        <v>138</v>
      </c>
      <c r="B35" s="126" t="s">
        <v>108</v>
      </c>
      <c r="C35" s="126" t="s">
        <v>80</v>
      </c>
      <c r="D35" s="126" t="s">
        <v>32</v>
      </c>
      <c r="E35" s="72" t="s">
        <v>5</v>
      </c>
      <c r="F35" s="73">
        <v>10</v>
      </c>
      <c r="G35" s="74">
        <v>9</v>
      </c>
      <c r="H35" s="74">
        <v>8</v>
      </c>
      <c r="I35" s="74">
        <v>6</v>
      </c>
      <c r="J35" s="75">
        <v>4</v>
      </c>
      <c r="K35" s="72">
        <f t="shared" si="0"/>
        <v>37</v>
      </c>
      <c r="L35" s="73">
        <v>8</v>
      </c>
      <c r="M35" s="74">
        <v>6</v>
      </c>
      <c r="N35" s="74">
        <v>5</v>
      </c>
      <c r="O35" s="74">
        <v>5</v>
      </c>
      <c r="P35" s="75">
        <v>4</v>
      </c>
      <c r="Q35" s="72">
        <f t="shared" si="1"/>
        <v>28</v>
      </c>
      <c r="R35" s="137">
        <f>SUM(K35,K36,Q35,Q36)</f>
        <v>140</v>
      </c>
      <c r="S35" s="137">
        <f>_xlfn.RANK.EQ(R35,$R$13:$R$89,0)</f>
        <v>12</v>
      </c>
    </row>
    <row r="36" spans="1:19" s="5" customFormat="1" ht="23.1" customHeight="1" thickBot="1" x14ac:dyDescent="0.3">
      <c r="A36" s="151"/>
      <c r="B36" s="126"/>
      <c r="C36" s="126"/>
      <c r="D36" s="126"/>
      <c r="E36" s="76" t="s">
        <v>6</v>
      </c>
      <c r="F36" s="77">
        <v>10</v>
      </c>
      <c r="G36" s="78">
        <v>9</v>
      </c>
      <c r="H36" s="78">
        <v>9</v>
      </c>
      <c r="I36" s="78">
        <v>9</v>
      </c>
      <c r="J36" s="79">
        <v>5</v>
      </c>
      <c r="K36" s="76">
        <f t="shared" si="0"/>
        <v>42</v>
      </c>
      <c r="L36" s="77">
        <v>7</v>
      </c>
      <c r="M36" s="78">
        <v>7</v>
      </c>
      <c r="N36" s="78">
        <v>7</v>
      </c>
      <c r="O36" s="78">
        <v>6</v>
      </c>
      <c r="P36" s="79">
        <v>6</v>
      </c>
      <c r="Q36" s="76">
        <f t="shared" si="1"/>
        <v>33</v>
      </c>
      <c r="R36" s="138"/>
      <c r="S36" s="138"/>
    </row>
    <row r="37" spans="1:19" s="5" customFormat="1" ht="23.1" customHeight="1" x14ac:dyDescent="0.25">
      <c r="A37" s="150" t="s">
        <v>139</v>
      </c>
      <c r="B37" s="126" t="s">
        <v>108</v>
      </c>
      <c r="C37" s="126" t="s">
        <v>81</v>
      </c>
      <c r="D37" s="126" t="s">
        <v>32</v>
      </c>
      <c r="E37" s="26" t="s">
        <v>5</v>
      </c>
      <c r="F37" s="54">
        <v>6</v>
      </c>
      <c r="G37" s="55">
        <v>5</v>
      </c>
      <c r="H37" s="55">
        <v>4</v>
      </c>
      <c r="I37" s="55">
        <v>4</v>
      </c>
      <c r="J37" s="56">
        <v>3</v>
      </c>
      <c r="K37" s="26">
        <f t="shared" si="0"/>
        <v>22</v>
      </c>
      <c r="L37" s="54">
        <v>9</v>
      </c>
      <c r="M37" s="55">
        <v>8</v>
      </c>
      <c r="N37" s="55">
        <v>8</v>
      </c>
      <c r="O37" s="55">
        <v>7</v>
      </c>
      <c r="P37" s="56">
        <v>5</v>
      </c>
      <c r="Q37" s="26">
        <f t="shared" si="1"/>
        <v>37</v>
      </c>
      <c r="R37" s="139">
        <f>SUM(K37,K38,Q37,Q38)</f>
        <v>129</v>
      </c>
      <c r="S37" s="137">
        <f>_xlfn.RANK.EQ(R37,$R$13:$R$89,0)</f>
        <v>18</v>
      </c>
    </row>
    <row r="38" spans="1:19" s="5" customFormat="1" ht="23.1" customHeight="1" thickBot="1" x14ac:dyDescent="0.3">
      <c r="A38" s="151"/>
      <c r="B38" s="126"/>
      <c r="C38" s="126"/>
      <c r="D38" s="126"/>
      <c r="E38" s="35" t="s">
        <v>6</v>
      </c>
      <c r="F38" s="57">
        <v>9</v>
      </c>
      <c r="G38" s="58">
        <v>9</v>
      </c>
      <c r="H38" s="58">
        <v>7</v>
      </c>
      <c r="I38" s="58">
        <v>6</v>
      </c>
      <c r="J38" s="59">
        <v>0</v>
      </c>
      <c r="K38" s="35">
        <f t="shared" si="0"/>
        <v>31</v>
      </c>
      <c r="L38" s="101">
        <v>10</v>
      </c>
      <c r="M38" s="58">
        <v>9</v>
      </c>
      <c r="N38" s="58">
        <v>8</v>
      </c>
      <c r="O38" s="58">
        <v>7</v>
      </c>
      <c r="P38" s="59">
        <v>5</v>
      </c>
      <c r="Q38" s="35">
        <f t="shared" si="1"/>
        <v>39</v>
      </c>
      <c r="R38" s="140"/>
      <c r="S38" s="138"/>
    </row>
    <row r="39" spans="1:19" s="5" customFormat="1" ht="23.1" customHeight="1" x14ac:dyDescent="0.25">
      <c r="A39" s="150" t="s">
        <v>140</v>
      </c>
      <c r="B39" s="126" t="s">
        <v>108</v>
      </c>
      <c r="C39" s="126" t="s">
        <v>82</v>
      </c>
      <c r="D39" s="126" t="s">
        <v>32</v>
      </c>
      <c r="E39" s="72" t="s">
        <v>5</v>
      </c>
      <c r="F39" s="73">
        <v>9</v>
      </c>
      <c r="G39" s="74">
        <v>7</v>
      </c>
      <c r="H39" s="74">
        <v>7</v>
      </c>
      <c r="I39" s="74">
        <v>7</v>
      </c>
      <c r="J39" s="75">
        <v>7</v>
      </c>
      <c r="K39" s="72">
        <f t="shared" si="0"/>
        <v>37</v>
      </c>
      <c r="L39" s="73">
        <v>8</v>
      </c>
      <c r="M39" s="74">
        <v>7</v>
      </c>
      <c r="N39" s="74">
        <v>7</v>
      </c>
      <c r="O39" s="74">
        <v>7</v>
      </c>
      <c r="P39" s="75">
        <v>3</v>
      </c>
      <c r="Q39" s="72">
        <f t="shared" si="1"/>
        <v>32</v>
      </c>
      <c r="R39" s="137">
        <f>SUM(K39,K40,Q39,Q40)</f>
        <v>147</v>
      </c>
      <c r="S39" s="137">
        <f>_xlfn.RANK.EQ(R39,$R$13:$R$89,0)</f>
        <v>9</v>
      </c>
    </row>
    <row r="40" spans="1:19" s="5" customFormat="1" ht="23.1" customHeight="1" thickBot="1" x14ac:dyDescent="0.3">
      <c r="A40" s="151"/>
      <c r="B40" s="126"/>
      <c r="C40" s="126"/>
      <c r="D40" s="126"/>
      <c r="E40" s="76" t="s">
        <v>6</v>
      </c>
      <c r="F40" s="77">
        <v>10</v>
      </c>
      <c r="G40" s="78">
        <v>10</v>
      </c>
      <c r="H40" s="78">
        <v>9</v>
      </c>
      <c r="I40" s="78">
        <v>9</v>
      </c>
      <c r="J40" s="79">
        <v>9</v>
      </c>
      <c r="K40" s="76">
        <f t="shared" si="0"/>
        <v>47</v>
      </c>
      <c r="L40" s="77">
        <v>9</v>
      </c>
      <c r="M40" s="78">
        <v>8</v>
      </c>
      <c r="N40" s="78">
        <v>8</v>
      </c>
      <c r="O40" s="78">
        <v>6</v>
      </c>
      <c r="P40" s="79"/>
      <c r="Q40" s="76">
        <f t="shared" si="1"/>
        <v>31</v>
      </c>
      <c r="R40" s="138"/>
      <c r="S40" s="138"/>
    </row>
    <row r="41" spans="1:19" s="5" customFormat="1" ht="23.1" customHeight="1" x14ac:dyDescent="0.25">
      <c r="A41" s="150" t="s">
        <v>141</v>
      </c>
      <c r="B41" s="126" t="s">
        <v>108</v>
      </c>
      <c r="C41" s="126" t="s">
        <v>83</v>
      </c>
      <c r="D41" s="126" t="s">
        <v>32</v>
      </c>
      <c r="E41" s="26" t="s">
        <v>5</v>
      </c>
      <c r="F41" s="54">
        <v>9</v>
      </c>
      <c r="G41" s="55">
        <v>9</v>
      </c>
      <c r="H41" s="55">
        <v>7</v>
      </c>
      <c r="I41" s="55">
        <v>6</v>
      </c>
      <c r="J41" s="56">
        <v>6</v>
      </c>
      <c r="K41" s="26">
        <f t="shared" si="0"/>
        <v>37</v>
      </c>
      <c r="L41" s="54">
        <v>9</v>
      </c>
      <c r="M41" s="55">
        <v>8</v>
      </c>
      <c r="N41" s="55">
        <v>8</v>
      </c>
      <c r="O41" s="55">
        <v>7</v>
      </c>
      <c r="P41" s="56">
        <v>1</v>
      </c>
      <c r="Q41" s="26">
        <f t="shared" si="1"/>
        <v>33</v>
      </c>
      <c r="R41" s="139">
        <f>SUM(K41,K42,Q41,Q42)</f>
        <v>134</v>
      </c>
      <c r="S41" s="137">
        <f>_xlfn.RANK.EQ(R41,$R$13:$R$89,0)</f>
        <v>15</v>
      </c>
    </row>
    <row r="42" spans="1:19" s="5" customFormat="1" ht="23.1" customHeight="1" thickBot="1" x14ac:dyDescent="0.3">
      <c r="A42" s="151"/>
      <c r="B42" s="126"/>
      <c r="C42" s="126"/>
      <c r="D42" s="126"/>
      <c r="E42" s="35" t="s">
        <v>6</v>
      </c>
      <c r="F42" s="57">
        <v>9</v>
      </c>
      <c r="G42" s="58">
        <v>8</v>
      </c>
      <c r="H42" s="58">
        <v>8</v>
      </c>
      <c r="I42" s="58">
        <v>5</v>
      </c>
      <c r="J42" s="59"/>
      <c r="K42" s="35">
        <f t="shared" si="0"/>
        <v>30</v>
      </c>
      <c r="L42" s="57">
        <v>9</v>
      </c>
      <c r="M42" s="58">
        <v>9</v>
      </c>
      <c r="N42" s="58">
        <v>9</v>
      </c>
      <c r="O42" s="58">
        <v>7</v>
      </c>
      <c r="P42" s="59"/>
      <c r="Q42" s="35">
        <f t="shared" si="1"/>
        <v>34</v>
      </c>
      <c r="R42" s="140"/>
      <c r="S42" s="138"/>
    </row>
    <row r="43" spans="1:19" s="5" customFormat="1" ht="23.1" customHeight="1" x14ac:dyDescent="0.25">
      <c r="A43" s="150" t="s">
        <v>142</v>
      </c>
      <c r="B43" s="126" t="s">
        <v>108</v>
      </c>
      <c r="C43" s="126" t="s">
        <v>84</v>
      </c>
      <c r="D43" s="126" t="s">
        <v>32</v>
      </c>
      <c r="E43" s="72" t="s">
        <v>5</v>
      </c>
      <c r="F43" s="73"/>
      <c r="G43" s="74"/>
      <c r="H43" s="74"/>
      <c r="I43" s="74"/>
      <c r="J43" s="75"/>
      <c r="K43" s="72">
        <f t="shared" si="0"/>
        <v>0</v>
      </c>
      <c r="L43" s="73"/>
      <c r="M43" s="74"/>
      <c r="N43" s="74"/>
      <c r="O43" s="74"/>
      <c r="P43" s="75"/>
      <c r="Q43" s="72">
        <f t="shared" si="1"/>
        <v>0</v>
      </c>
      <c r="R43" s="137">
        <f>SUM(K43,K44,Q43,Q44)</f>
        <v>0</v>
      </c>
      <c r="S43" s="137">
        <f>_xlfn.RANK.EQ(R43,$R$13:$R$89,0)</f>
        <v>37</v>
      </c>
    </row>
    <row r="44" spans="1:19" s="5" customFormat="1" ht="23.1" customHeight="1" thickBot="1" x14ac:dyDescent="0.3">
      <c r="A44" s="151"/>
      <c r="B44" s="126"/>
      <c r="C44" s="126"/>
      <c r="D44" s="126"/>
      <c r="E44" s="76" t="s">
        <v>6</v>
      </c>
      <c r="F44" s="77"/>
      <c r="G44" s="78"/>
      <c r="H44" s="78"/>
      <c r="I44" s="78"/>
      <c r="J44" s="79"/>
      <c r="K44" s="76">
        <f t="shared" si="0"/>
        <v>0</v>
      </c>
      <c r="L44" s="77"/>
      <c r="M44" s="78"/>
      <c r="N44" s="78"/>
      <c r="O44" s="78"/>
      <c r="P44" s="79"/>
      <c r="Q44" s="76">
        <f t="shared" si="1"/>
        <v>0</v>
      </c>
      <c r="R44" s="138"/>
      <c r="S44" s="138"/>
    </row>
    <row r="45" spans="1:19" s="1" customFormat="1" ht="34.5" customHeight="1" thickBot="1" x14ac:dyDescent="0.3">
      <c r="A45" s="46" t="s">
        <v>20</v>
      </c>
      <c r="B45" s="47" t="s">
        <v>16</v>
      </c>
      <c r="C45" s="47" t="s">
        <v>17</v>
      </c>
      <c r="D45" s="71" t="s">
        <v>11</v>
      </c>
      <c r="E45" s="46" t="s">
        <v>7</v>
      </c>
      <c r="F45" s="154" t="s">
        <v>0</v>
      </c>
      <c r="G45" s="155"/>
      <c r="H45" s="155"/>
      <c r="I45" s="155"/>
      <c r="J45" s="156"/>
      <c r="K45" s="46" t="s">
        <v>19</v>
      </c>
      <c r="L45" s="154" t="s">
        <v>1</v>
      </c>
      <c r="M45" s="155"/>
      <c r="N45" s="155"/>
      <c r="O45" s="155"/>
      <c r="P45" s="156"/>
      <c r="Q45" s="46" t="s">
        <v>19</v>
      </c>
      <c r="R45" s="46" t="s">
        <v>9</v>
      </c>
      <c r="S45" s="46" t="s">
        <v>2</v>
      </c>
    </row>
    <row r="46" spans="1:19" s="5" customFormat="1" ht="23.1" customHeight="1" x14ac:dyDescent="0.25">
      <c r="A46" s="150" t="s">
        <v>143</v>
      </c>
      <c r="B46" s="126" t="s">
        <v>108</v>
      </c>
      <c r="C46" s="126" t="s">
        <v>85</v>
      </c>
      <c r="D46" s="126" t="s">
        <v>32</v>
      </c>
      <c r="E46" s="72" t="s">
        <v>5</v>
      </c>
      <c r="F46" s="73">
        <v>9</v>
      </c>
      <c r="G46" s="74">
        <v>8</v>
      </c>
      <c r="H46" s="74">
        <v>7</v>
      </c>
      <c r="I46" s="74">
        <v>5</v>
      </c>
      <c r="J46" s="75">
        <v>3</v>
      </c>
      <c r="K46" s="72">
        <f t="shared" ref="K46:K89" si="2">SUM(F46:J46)</f>
        <v>32</v>
      </c>
      <c r="L46" s="73">
        <v>9</v>
      </c>
      <c r="M46" s="74">
        <v>9</v>
      </c>
      <c r="N46" s="74">
        <v>6</v>
      </c>
      <c r="O46" s="74">
        <v>5</v>
      </c>
      <c r="P46" s="75">
        <v>1</v>
      </c>
      <c r="Q46" s="72">
        <f t="shared" ref="Q46:Q89" si="3">SUM(L46:P46)</f>
        <v>30</v>
      </c>
      <c r="R46" s="137">
        <f>SUM(K46,K47,Q46,Q47)</f>
        <v>120</v>
      </c>
      <c r="S46" s="137">
        <f>_xlfn.RANK.EQ(R46,$R$13:$R$89,0)</f>
        <v>24</v>
      </c>
    </row>
    <row r="47" spans="1:19" s="5" customFormat="1" ht="23.1" customHeight="1" thickBot="1" x14ac:dyDescent="0.3">
      <c r="A47" s="151"/>
      <c r="B47" s="126"/>
      <c r="C47" s="126"/>
      <c r="D47" s="126"/>
      <c r="E47" s="76" t="s">
        <v>6</v>
      </c>
      <c r="F47" s="77">
        <v>8</v>
      </c>
      <c r="G47" s="78">
        <v>7</v>
      </c>
      <c r="H47" s="78">
        <v>7</v>
      </c>
      <c r="I47" s="78">
        <v>5</v>
      </c>
      <c r="J47" s="79">
        <v>0</v>
      </c>
      <c r="K47" s="76">
        <f t="shared" si="2"/>
        <v>27</v>
      </c>
      <c r="L47" s="77">
        <v>10</v>
      </c>
      <c r="M47" s="78">
        <v>9</v>
      </c>
      <c r="N47" s="78">
        <v>6</v>
      </c>
      <c r="O47" s="78">
        <v>6</v>
      </c>
      <c r="P47" s="79">
        <v>0</v>
      </c>
      <c r="Q47" s="76">
        <f t="shared" si="3"/>
        <v>31</v>
      </c>
      <c r="R47" s="138"/>
      <c r="S47" s="138"/>
    </row>
    <row r="48" spans="1:19" s="5" customFormat="1" ht="23.1" customHeight="1" x14ac:dyDescent="0.25">
      <c r="A48" s="150" t="s">
        <v>144</v>
      </c>
      <c r="B48" s="126" t="s">
        <v>108</v>
      </c>
      <c r="C48" s="126" t="s">
        <v>86</v>
      </c>
      <c r="D48" s="126" t="s">
        <v>32</v>
      </c>
      <c r="E48" s="26" t="s">
        <v>5</v>
      </c>
      <c r="F48" s="54">
        <v>10</v>
      </c>
      <c r="G48" s="55">
        <v>9</v>
      </c>
      <c r="H48" s="55">
        <v>7</v>
      </c>
      <c r="I48" s="55">
        <v>6</v>
      </c>
      <c r="J48" s="56">
        <v>5</v>
      </c>
      <c r="K48" s="26">
        <f t="shared" si="2"/>
        <v>37</v>
      </c>
      <c r="L48" s="54">
        <v>9</v>
      </c>
      <c r="M48" s="55">
        <v>9</v>
      </c>
      <c r="N48" s="55">
        <v>8</v>
      </c>
      <c r="O48" s="55">
        <v>7</v>
      </c>
      <c r="P48" s="56">
        <v>6</v>
      </c>
      <c r="Q48" s="26">
        <f t="shared" si="3"/>
        <v>39</v>
      </c>
      <c r="R48" s="139">
        <f>SUM(K48,K49,Q48,Q49)</f>
        <v>135</v>
      </c>
      <c r="S48" s="137">
        <f>_xlfn.RANK.EQ(R48,$R$13:$R$89,0)</f>
        <v>14</v>
      </c>
    </row>
    <row r="49" spans="1:19" s="5" customFormat="1" ht="23.1" customHeight="1" thickBot="1" x14ac:dyDescent="0.3">
      <c r="A49" s="151"/>
      <c r="B49" s="126"/>
      <c r="C49" s="126"/>
      <c r="D49" s="126"/>
      <c r="E49" s="35" t="s">
        <v>6</v>
      </c>
      <c r="F49" s="57">
        <v>9</v>
      </c>
      <c r="G49" s="58">
        <v>8</v>
      </c>
      <c r="H49" s="58">
        <v>8</v>
      </c>
      <c r="I49" s="58">
        <v>7</v>
      </c>
      <c r="J49" s="59">
        <v>5</v>
      </c>
      <c r="K49" s="35">
        <f t="shared" si="2"/>
        <v>37</v>
      </c>
      <c r="L49" s="101">
        <v>10</v>
      </c>
      <c r="M49" s="58">
        <v>7</v>
      </c>
      <c r="N49" s="58">
        <v>5</v>
      </c>
      <c r="O49" s="58">
        <v>0</v>
      </c>
      <c r="P49" s="59">
        <v>0</v>
      </c>
      <c r="Q49" s="35">
        <f t="shared" si="3"/>
        <v>22</v>
      </c>
      <c r="R49" s="140"/>
      <c r="S49" s="138"/>
    </row>
    <row r="50" spans="1:19" s="5" customFormat="1" ht="23.1" customHeight="1" x14ac:dyDescent="0.25">
      <c r="A50" s="146" t="s">
        <v>177</v>
      </c>
      <c r="B50" s="126" t="s">
        <v>108</v>
      </c>
      <c r="C50" s="126" t="s">
        <v>87</v>
      </c>
      <c r="D50" s="126" t="s">
        <v>32</v>
      </c>
      <c r="E50" s="72" t="s">
        <v>5</v>
      </c>
      <c r="F50" s="73">
        <v>4</v>
      </c>
      <c r="G50" s="74">
        <v>4</v>
      </c>
      <c r="H50" s="74">
        <v>2</v>
      </c>
      <c r="I50" s="74">
        <v>1</v>
      </c>
      <c r="J50" s="75">
        <v>0</v>
      </c>
      <c r="K50" s="72">
        <f t="shared" si="2"/>
        <v>11</v>
      </c>
      <c r="L50" s="73">
        <v>5</v>
      </c>
      <c r="M50" s="74">
        <v>5</v>
      </c>
      <c r="N50" s="74">
        <v>4</v>
      </c>
      <c r="O50" s="74">
        <v>3</v>
      </c>
      <c r="P50" s="75">
        <v>2</v>
      </c>
      <c r="Q50" s="72">
        <f t="shared" si="3"/>
        <v>19</v>
      </c>
      <c r="R50" s="137">
        <f>SUM(K50,K51,Q50,Q51)</f>
        <v>36</v>
      </c>
      <c r="S50" s="137">
        <f>_xlfn.RANK.EQ(R50,$R$13:$R$89,0)</f>
        <v>34</v>
      </c>
    </row>
    <row r="51" spans="1:19" s="5" customFormat="1" ht="23.1" customHeight="1" thickBot="1" x14ac:dyDescent="0.3">
      <c r="A51" s="147"/>
      <c r="B51" s="126"/>
      <c r="C51" s="126"/>
      <c r="D51" s="126"/>
      <c r="E51" s="76" t="s">
        <v>6</v>
      </c>
      <c r="F51" s="91">
        <v>6</v>
      </c>
      <c r="G51" s="78">
        <v>0</v>
      </c>
      <c r="H51" s="78"/>
      <c r="I51" s="78"/>
      <c r="J51" s="79"/>
      <c r="K51" s="76">
        <f t="shared" si="2"/>
        <v>6</v>
      </c>
      <c r="L51" s="77"/>
      <c r="M51" s="78"/>
      <c r="N51" s="78"/>
      <c r="O51" s="78"/>
      <c r="P51" s="79"/>
      <c r="Q51" s="76">
        <f t="shared" si="3"/>
        <v>0</v>
      </c>
      <c r="R51" s="138"/>
      <c r="S51" s="138"/>
    </row>
    <row r="52" spans="1:19" s="5" customFormat="1" ht="23.1" customHeight="1" x14ac:dyDescent="0.25">
      <c r="A52" s="146" t="s">
        <v>176</v>
      </c>
      <c r="B52" s="126" t="s">
        <v>108</v>
      </c>
      <c r="C52" s="126" t="s">
        <v>88</v>
      </c>
      <c r="D52" s="126" t="s">
        <v>32</v>
      </c>
      <c r="E52" s="26" t="s">
        <v>5</v>
      </c>
      <c r="F52" s="54">
        <v>7</v>
      </c>
      <c r="G52" s="55">
        <v>7</v>
      </c>
      <c r="H52" s="55">
        <v>7</v>
      </c>
      <c r="I52" s="55">
        <v>6</v>
      </c>
      <c r="J52" s="56">
        <v>4</v>
      </c>
      <c r="K52" s="26">
        <f t="shared" si="2"/>
        <v>31</v>
      </c>
      <c r="L52" s="54">
        <v>8</v>
      </c>
      <c r="M52" s="55">
        <v>7</v>
      </c>
      <c r="N52" s="55">
        <v>3</v>
      </c>
      <c r="O52" s="55">
        <v>2</v>
      </c>
      <c r="P52" s="56">
        <v>0</v>
      </c>
      <c r="Q52" s="26">
        <f t="shared" si="3"/>
        <v>20</v>
      </c>
      <c r="R52" s="139">
        <f>SUM(K52,K53,Q52,Q53)</f>
        <v>127</v>
      </c>
      <c r="S52" s="137">
        <f>_xlfn.RANK.EQ(R52,$R$13:$R$89,0)</f>
        <v>19</v>
      </c>
    </row>
    <row r="53" spans="1:19" s="5" customFormat="1" ht="23.1" customHeight="1" thickBot="1" x14ac:dyDescent="0.3">
      <c r="A53" s="147"/>
      <c r="B53" s="126"/>
      <c r="C53" s="126"/>
      <c r="D53" s="126"/>
      <c r="E53" s="35" t="s">
        <v>6</v>
      </c>
      <c r="F53" s="57">
        <v>10</v>
      </c>
      <c r="G53" s="58">
        <v>9</v>
      </c>
      <c r="H53" s="58">
        <v>9</v>
      </c>
      <c r="I53" s="58">
        <v>8</v>
      </c>
      <c r="J53" s="59">
        <v>7</v>
      </c>
      <c r="K53" s="35">
        <f t="shared" si="2"/>
        <v>43</v>
      </c>
      <c r="L53" s="57">
        <v>10</v>
      </c>
      <c r="M53" s="58">
        <v>8</v>
      </c>
      <c r="N53" s="58">
        <v>8</v>
      </c>
      <c r="O53" s="58">
        <v>7</v>
      </c>
      <c r="P53" s="59">
        <v>0</v>
      </c>
      <c r="Q53" s="35">
        <f t="shared" si="3"/>
        <v>33</v>
      </c>
      <c r="R53" s="140"/>
      <c r="S53" s="138"/>
    </row>
    <row r="54" spans="1:19" s="5" customFormat="1" ht="23.1" customHeight="1" x14ac:dyDescent="0.25">
      <c r="A54" s="146" t="s">
        <v>175</v>
      </c>
      <c r="B54" s="126" t="s">
        <v>108</v>
      </c>
      <c r="C54" s="126" t="s">
        <v>89</v>
      </c>
      <c r="D54" s="126" t="s">
        <v>32</v>
      </c>
      <c r="E54" s="72" t="s">
        <v>5</v>
      </c>
      <c r="F54" s="73">
        <v>10</v>
      </c>
      <c r="G54" s="74">
        <v>9</v>
      </c>
      <c r="H54" s="74">
        <v>7</v>
      </c>
      <c r="I54" s="74">
        <v>6</v>
      </c>
      <c r="J54" s="75">
        <v>4</v>
      </c>
      <c r="K54" s="72">
        <f t="shared" si="2"/>
        <v>36</v>
      </c>
      <c r="L54" s="73">
        <v>7</v>
      </c>
      <c r="M54" s="74">
        <v>6</v>
      </c>
      <c r="N54" s="74">
        <v>6</v>
      </c>
      <c r="O54" s="74">
        <v>6</v>
      </c>
      <c r="P54" s="75">
        <v>5</v>
      </c>
      <c r="Q54" s="72">
        <f t="shared" si="3"/>
        <v>30</v>
      </c>
      <c r="R54" s="137">
        <f>SUM(K54,K55,Q54,Q55)</f>
        <v>116</v>
      </c>
      <c r="S54" s="137">
        <f>_xlfn.RANK.EQ(R54,$R$13:$R$89,0)</f>
        <v>26</v>
      </c>
    </row>
    <row r="55" spans="1:19" s="5" customFormat="1" ht="23.1" customHeight="1" thickBot="1" x14ac:dyDescent="0.3">
      <c r="A55" s="147"/>
      <c r="B55" s="126"/>
      <c r="C55" s="126"/>
      <c r="D55" s="126"/>
      <c r="E55" s="76" t="s">
        <v>6</v>
      </c>
      <c r="F55" s="77">
        <v>8</v>
      </c>
      <c r="G55" s="78">
        <v>8</v>
      </c>
      <c r="H55" s="78">
        <v>6</v>
      </c>
      <c r="I55" s="78">
        <v>5</v>
      </c>
      <c r="J55" s="79">
        <v>0</v>
      </c>
      <c r="K55" s="76">
        <f t="shared" si="2"/>
        <v>27</v>
      </c>
      <c r="L55" s="77">
        <v>9</v>
      </c>
      <c r="M55" s="78">
        <v>8</v>
      </c>
      <c r="N55" s="78">
        <v>6</v>
      </c>
      <c r="O55" s="78">
        <v>0</v>
      </c>
      <c r="P55" s="79">
        <v>0</v>
      </c>
      <c r="Q55" s="76">
        <f t="shared" si="3"/>
        <v>23</v>
      </c>
      <c r="R55" s="138"/>
      <c r="S55" s="138"/>
    </row>
    <row r="56" spans="1:19" s="5" customFormat="1" ht="23.1" customHeight="1" x14ac:dyDescent="0.25">
      <c r="A56" s="146" t="s">
        <v>178</v>
      </c>
      <c r="B56" s="126" t="s">
        <v>108</v>
      </c>
      <c r="C56" s="126" t="s">
        <v>90</v>
      </c>
      <c r="D56" s="126" t="s">
        <v>32</v>
      </c>
      <c r="E56" s="26" t="s">
        <v>5</v>
      </c>
      <c r="F56" s="54">
        <v>5</v>
      </c>
      <c r="G56" s="55">
        <v>4</v>
      </c>
      <c r="H56" s="55">
        <v>0</v>
      </c>
      <c r="I56" s="55">
        <v>0</v>
      </c>
      <c r="J56" s="56">
        <v>0</v>
      </c>
      <c r="K56" s="26">
        <f t="shared" si="2"/>
        <v>9</v>
      </c>
      <c r="L56" s="54"/>
      <c r="M56" s="55"/>
      <c r="N56" s="55"/>
      <c r="O56" s="55"/>
      <c r="P56" s="56"/>
      <c r="Q56" s="26">
        <f t="shared" si="3"/>
        <v>0</v>
      </c>
      <c r="R56" s="139">
        <f>SUM(K56,K57,Q56,Q57)</f>
        <v>9</v>
      </c>
      <c r="S56" s="137">
        <f>_xlfn.RANK.EQ(R56,$R$13:$R$89,0)</f>
        <v>36</v>
      </c>
    </row>
    <row r="57" spans="1:19" s="5" customFormat="1" ht="23.1" customHeight="1" thickBot="1" x14ac:dyDescent="0.3">
      <c r="A57" s="147"/>
      <c r="B57" s="126"/>
      <c r="C57" s="126"/>
      <c r="D57" s="126"/>
      <c r="E57" s="35" t="s">
        <v>6</v>
      </c>
      <c r="F57" s="57"/>
      <c r="G57" s="58"/>
      <c r="H57" s="58"/>
      <c r="I57" s="58"/>
      <c r="J57" s="59"/>
      <c r="K57" s="35">
        <f t="shared" si="2"/>
        <v>0</v>
      </c>
      <c r="L57" s="90"/>
      <c r="M57" s="58"/>
      <c r="N57" s="58"/>
      <c r="O57" s="58"/>
      <c r="P57" s="59"/>
      <c r="Q57" s="35">
        <f t="shared" si="3"/>
        <v>0</v>
      </c>
      <c r="R57" s="140"/>
      <c r="S57" s="138"/>
    </row>
    <row r="58" spans="1:19" s="5" customFormat="1" ht="23.1" customHeight="1" x14ac:dyDescent="0.25">
      <c r="A58" s="146" t="s">
        <v>179</v>
      </c>
      <c r="B58" s="126" t="s">
        <v>108</v>
      </c>
      <c r="C58" s="126" t="s">
        <v>91</v>
      </c>
      <c r="D58" s="126" t="s">
        <v>32</v>
      </c>
      <c r="E58" s="72" t="s">
        <v>5</v>
      </c>
      <c r="F58" s="73">
        <v>9</v>
      </c>
      <c r="G58" s="74">
        <v>7</v>
      </c>
      <c r="H58" s="74">
        <v>5</v>
      </c>
      <c r="I58" s="74">
        <v>4</v>
      </c>
      <c r="J58" s="75">
        <v>0</v>
      </c>
      <c r="K58" s="72">
        <f t="shared" si="2"/>
        <v>25</v>
      </c>
      <c r="L58" s="73">
        <v>7</v>
      </c>
      <c r="M58" s="74">
        <v>6</v>
      </c>
      <c r="N58" s="74">
        <v>4</v>
      </c>
      <c r="O58" s="74">
        <v>3</v>
      </c>
      <c r="P58" s="75">
        <v>1</v>
      </c>
      <c r="Q58" s="72">
        <f t="shared" si="3"/>
        <v>21</v>
      </c>
      <c r="R58" s="137">
        <f>SUM(K58,K59,Q58,Q59)</f>
        <v>92</v>
      </c>
      <c r="S58" s="137">
        <f>_xlfn.RANK.EQ(R58,$R$13:$R$89,0)</f>
        <v>29</v>
      </c>
    </row>
    <row r="59" spans="1:19" s="5" customFormat="1" ht="23.1" customHeight="1" thickBot="1" x14ac:dyDescent="0.3">
      <c r="A59" s="147"/>
      <c r="B59" s="126"/>
      <c r="C59" s="126"/>
      <c r="D59" s="126"/>
      <c r="E59" s="76" t="s">
        <v>6</v>
      </c>
      <c r="F59" s="77">
        <v>9</v>
      </c>
      <c r="G59" s="78">
        <v>8</v>
      </c>
      <c r="H59" s="78">
        <v>6</v>
      </c>
      <c r="I59" s="78">
        <v>0</v>
      </c>
      <c r="J59" s="79">
        <v>0</v>
      </c>
      <c r="K59" s="76">
        <f t="shared" si="2"/>
        <v>23</v>
      </c>
      <c r="L59" s="77">
        <v>10</v>
      </c>
      <c r="M59" s="80">
        <v>8</v>
      </c>
      <c r="N59" s="80">
        <v>5</v>
      </c>
      <c r="O59" s="80">
        <v>0</v>
      </c>
      <c r="P59" s="81">
        <v>0</v>
      </c>
      <c r="Q59" s="76">
        <f t="shared" si="3"/>
        <v>23</v>
      </c>
      <c r="R59" s="138"/>
      <c r="S59" s="138"/>
    </row>
    <row r="60" spans="1:19" s="5" customFormat="1" ht="23.1" customHeight="1" x14ac:dyDescent="0.25">
      <c r="A60" s="146" t="s">
        <v>183</v>
      </c>
      <c r="B60" s="126" t="s">
        <v>108</v>
      </c>
      <c r="C60" s="126" t="s">
        <v>92</v>
      </c>
      <c r="D60" s="126" t="s">
        <v>32</v>
      </c>
      <c r="E60" s="26" t="s">
        <v>5</v>
      </c>
      <c r="F60" s="54">
        <v>7</v>
      </c>
      <c r="G60" s="55">
        <v>7</v>
      </c>
      <c r="H60" s="55">
        <v>5</v>
      </c>
      <c r="I60" s="55">
        <v>3</v>
      </c>
      <c r="J60" s="56">
        <v>1</v>
      </c>
      <c r="K60" s="26">
        <f t="shared" si="2"/>
        <v>23</v>
      </c>
      <c r="L60" s="54">
        <v>7</v>
      </c>
      <c r="M60" s="55">
        <v>4</v>
      </c>
      <c r="N60" s="55">
        <v>2</v>
      </c>
      <c r="O60" s="55">
        <v>1</v>
      </c>
      <c r="P60" s="56">
        <v>0</v>
      </c>
      <c r="Q60" s="26">
        <f t="shared" si="3"/>
        <v>14</v>
      </c>
      <c r="R60" s="139">
        <f>SUM(K60,K61,Q60,Q61)</f>
        <v>44</v>
      </c>
      <c r="S60" s="137">
        <f>_xlfn.RANK.EQ(R60,$R$13:$R$89,0)</f>
        <v>33</v>
      </c>
    </row>
    <row r="61" spans="1:19" s="5" customFormat="1" ht="23.1" customHeight="1" thickBot="1" x14ac:dyDescent="0.3">
      <c r="A61" s="147"/>
      <c r="B61" s="126"/>
      <c r="C61" s="126"/>
      <c r="D61" s="126"/>
      <c r="E61" s="35" t="s">
        <v>6</v>
      </c>
      <c r="F61" s="57">
        <v>7</v>
      </c>
      <c r="G61" s="58">
        <v>0</v>
      </c>
      <c r="H61" s="58">
        <v>0</v>
      </c>
      <c r="I61" s="58">
        <v>0</v>
      </c>
      <c r="J61" s="59">
        <v>0</v>
      </c>
      <c r="K61" s="35">
        <f t="shared" si="2"/>
        <v>7</v>
      </c>
      <c r="L61" s="57"/>
      <c r="M61" s="61"/>
      <c r="N61" s="61"/>
      <c r="O61" s="61"/>
      <c r="P61" s="62"/>
      <c r="Q61" s="35">
        <f t="shared" si="3"/>
        <v>0</v>
      </c>
      <c r="R61" s="140"/>
      <c r="S61" s="138"/>
    </row>
    <row r="62" spans="1:19" s="5" customFormat="1" ht="23.1" customHeight="1" x14ac:dyDescent="0.25">
      <c r="A62" s="146" t="s">
        <v>184</v>
      </c>
      <c r="B62" s="126" t="s">
        <v>108</v>
      </c>
      <c r="C62" s="126" t="s">
        <v>93</v>
      </c>
      <c r="D62" s="126" t="s">
        <v>32</v>
      </c>
      <c r="E62" s="72" t="s">
        <v>5</v>
      </c>
      <c r="F62" s="73">
        <v>8</v>
      </c>
      <c r="G62" s="74">
        <v>8</v>
      </c>
      <c r="H62" s="74">
        <v>7</v>
      </c>
      <c r="I62" s="74">
        <v>7</v>
      </c>
      <c r="J62" s="75">
        <v>6</v>
      </c>
      <c r="K62" s="72">
        <f t="shared" si="2"/>
        <v>36</v>
      </c>
      <c r="L62" s="73">
        <v>8</v>
      </c>
      <c r="M62" s="74">
        <v>8</v>
      </c>
      <c r="N62" s="74">
        <v>8</v>
      </c>
      <c r="O62" s="74">
        <v>7</v>
      </c>
      <c r="P62" s="75">
        <v>6</v>
      </c>
      <c r="Q62" s="72">
        <f t="shared" si="3"/>
        <v>37</v>
      </c>
      <c r="R62" s="137">
        <f>SUM(K62,K63,Q62,Q63)</f>
        <v>117</v>
      </c>
      <c r="S62" s="137">
        <f>_xlfn.RANK.EQ(R62,$R$13:$R$89,0)</f>
        <v>25</v>
      </c>
    </row>
    <row r="63" spans="1:19" s="5" customFormat="1" ht="23.1" customHeight="1" thickBot="1" x14ac:dyDescent="0.3">
      <c r="A63" s="147"/>
      <c r="B63" s="126"/>
      <c r="C63" s="126"/>
      <c r="D63" s="126"/>
      <c r="E63" s="76" t="s">
        <v>6</v>
      </c>
      <c r="F63" s="101">
        <v>10</v>
      </c>
      <c r="G63" s="78">
        <v>8</v>
      </c>
      <c r="H63" s="78">
        <v>7</v>
      </c>
      <c r="I63" s="78">
        <v>0</v>
      </c>
      <c r="J63" s="79">
        <v>0</v>
      </c>
      <c r="K63" s="76">
        <f t="shared" si="2"/>
        <v>25</v>
      </c>
      <c r="L63" s="77">
        <v>8</v>
      </c>
      <c r="M63" s="80">
        <v>6</v>
      </c>
      <c r="N63" s="80">
        <v>5</v>
      </c>
      <c r="O63" s="80">
        <v>0</v>
      </c>
      <c r="P63" s="81">
        <v>0</v>
      </c>
      <c r="Q63" s="76">
        <f t="shared" si="3"/>
        <v>19</v>
      </c>
      <c r="R63" s="138"/>
      <c r="S63" s="138"/>
    </row>
    <row r="64" spans="1:19" s="5" customFormat="1" ht="23.1" customHeight="1" x14ac:dyDescent="0.25">
      <c r="A64" s="146" t="s">
        <v>185</v>
      </c>
      <c r="B64" s="126" t="s">
        <v>109</v>
      </c>
      <c r="C64" s="126" t="s">
        <v>94</v>
      </c>
      <c r="D64" s="128" t="s">
        <v>117</v>
      </c>
      <c r="E64" s="25" t="s">
        <v>5</v>
      </c>
      <c r="F64" s="50">
        <v>10</v>
      </c>
      <c r="G64" s="48">
        <v>9</v>
      </c>
      <c r="H64" s="48">
        <v>7</v>
      </c>
      <c r="I64" s="48">
        <v>7</v>
      </c>
      <c r="J64" s="49">
        <v>6</v>
      </c>
      <c r="K64" s="25">
        <f t="shared" si="2"/>
        <v>39</v>
      </c>
      <c r="L64" s="50">
        <v>10</v>
      </c>
      <c r="M64" s="48">
        <v>9</v>
      </c>
      <c r="N64" s="48">
        <v>7</v>
      </c>
      <c r="O64" s="48">
        <v>7</v>
      </c>
      <c r="P64" s="49">
        <v>5</v>
      </c>
      <c r="Q64" s="25">
        <f t="shared" si="3"/>
        <v>38</v>
      </c>
      <c r="R64" s="139">
        <f>SUM(K64,K65,Q64,Q65)</f>
        <v>159</v>
      </c>
      <c r="S64" s="137">
        <f>_xlfn.RANK.EQ(R64,$R$13:$R$89,0)</f>
        <v>3</v>
      </c>
    </row>
    <row r="65" spans="1:37" s="5" customFormat="1" ht="23.1" customHeight="1" thickBot="1" x14ac:dyDescent="0.3">
      <c r="A65" s="147"/>
      <c r="B65" s="126"/>
      <c r="C65" s="126"/>
      <c r="D65" s="128"/>
      <c r="E65" s="34" t="s">
        <v>6</v>
      </c>
      <c r="F65" s="57">
        <v>9</v>
      </c>
      <c r="G65" s="51">
        <v>9</v>
      </c>
      <c r="H65" s="51">
        <v>8</v>
      </c>
      <c r="I65" s="51">
        <v>8</v>
      </c>
      <c r="J65" s="52">
        <v>6</v>
      </c>
      <c r="K65" s="34">
        <f t="shared" si="2"/>
        <v>40</v>
      </c>
      <c r="L65" s="53">
        <v>10</v>
      </c>
      <c r="M65" s="51">
        <v>9</v>
      </c>
      <c r="N65" s="51">
        <v>9</v>
      </c>
      <c r="O65" s="51">
        <v>9</v>
      </c>
      <c r="P65" s="52">
        <v>5</v>
      </c>
      <c r="Q65" s="34">
        <f t="shared" si="3"/>
        <v>42</v>
      </c>
      <c r="R65" s="140"/>
      <c r="S65" s="138"/>
    </row>
    <row r="66" spans="1:37" s="8" customFormat="1" ht="23.1" customHeight="1" x14ac:dyDescent="0.25">
      <c r="A66" s="146" t="s">
        <v>186</v>
      </c>
      <c r="B66" s="126" t="s">
        <v>109</v>
      </c>
      <c r="C66" s="126" t="s">
        <v>95</v>
      </c>
      <c r="D66" s="128" t="s">
        <v>117</v>
      </c>
      <c r="E66" s="72" t="s">
        <v>5</v>
      </c>
      <c r="F66" s="73">
        <v>9</v>
      </c>
      <c r="G66" s="74">
        <v>8</v>
      </c>
      <c r="H66" s="74">
        <v>8</v>
      </c>
      <c r="I66" s="74">
        <v>6</v>
      </c>
      <c r="J66" s="75">
        <v>6</v>
      </c>
      <c r="K66" s="72">
        <f t="shared" si="2"/>
        <v>37</v>
      </c>
      <c r="L66" s="111">
        <v>10</v>
      </c>
      <c r="M66" s="74">
        <v>8</v>
      </c>
      <c r="N66" s="74">
        <v>7</v>
      </c>
      <c r="O66" s="74">
        <v>7</v>
      </c>
      <c r="P66" s="75">
        <v>3</v>
      </c>
      <c r="Q66" s="72">
        <f t="shared" si="3"/>
        <v>35</v>
      </c>
      <c r="R66" s="137">
        <f>SUM(K66,K67,Q66,Q67)</f>
        <v>132</v>
      </c>
      <c r="S66" s="137">
        <f>_xlfn.RANK.EQ(R66,$R$13:$R$89,0)</f>
        <v>17</v>
      </c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s="7" customFormat="1" ht="23.1" customHeight="1" thickBot="1" x14ac:dyDescent="0.3">
      <c r="A67" s="147"/>
      <c r="B67" s="126"/>
      <c r="C67" s="126"/>
      <c r="D67" s="128"/>
      <c r="E67" s="76" t="s">
        <v>6</v>
      </c>
      <c r="F67" s="101">
        <v>10</v>
      </c>
      <c r="G67" s="78">
        <v>10</v>
      </c>
      <c r="H67" s="78">
        <v>8</v>
      </c>
      <c r="I67" s="78">
        <v>7</v>
      </c>
      <c r="J67" s="79">
        <v>0</v>
      </c>
      <c r="K67" s="76">
        <f t="shared" si="2"/>
        <v>35</v>
      </c>
      <c r="L67" s="77">
        <v>9</v>
      </c>
      <c r="M67" s="78">
        <v>8</v>
      </c>
      <c r="N67" s="78">
        <v>8</v>
      </c>
      <c r="O67" s="78">
        <v>0</v>
      </c>
      <c r="P67" s="79">
        <v>0</v>
      </c>
      <c r="Q67" s="76">
        <f t="shared" si="3"/>
        <v>25</v>
      </c>
      <c r="R67" s="138"/>
      <c r="S67" s="138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s="9" customFormat="1" ht="23.1" customHeight="1" x14ac:dyDescent="0.25">
      <c r="A68" s="146" t="s">
        <v>187</v>
      </c>
      <c r="B68" s="126" t="s">
        <v>109</v>
      </c>
      <c r="C68" s="126" t="s">
        <v>96</v>
      </c>
      <c r="D68" s="126" t="s">
        <v>118</v>
      </c>
      <c r="E68" s="25" t="s">
        <v>5</v>
      </c>
      <c r="F68" s="111">
        <v>10</v>
      </c>
      <c r="G68" s="112">
        <v>10</v>
      </c>
      <c r="H68" s="48">
        <v>9</v>
      </c>
      <c r="I68" s="48">
        <v>8</v>
      </c>
      <c r="J68" s="49">
        <v>6</v>
      </c>
      <c r="K68" s="25">
        <f t="shared" si="2"/>
        <v>43</v>
      </c>
      <c r="L68" s="50">
        <v>7</v>
      </c>
      <c r="M68" s="48">
        <v>7</v>
      </c>
      <c r="N68" s="48">
        <v>7</v>
      </c>
      <c r="O68" s="48">
        <v>6</v>
      </c>
      <c r="P68" s="49">
        <v>6</v>
      </c>
      <c r="Q68" s="25">
        <f t="shared" si="3"/>
        <v>33</v>
      </c>
      <c r="R68" s="139">
        <f>SUM(K68,K69,Q68,Q69)</f>
        <v>151</v>
      </c>
      <c r="S68" s="137">
        <f>_xlfn.RANK.EQ(R68,$R$13:$R$89,0)</f>
        <v>8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s="9" customFormat="1" ht="23.1" customHeight="1" thickBot="1" x14ac:dyDescent="0.3">
      <c r="A69" s="147"/>
      <c r="B69" s="126"/>
      <c r="C69" s="126"/>
      <c r="D69" s="126"/>
      <c r="E69" s="34" t="s">
        <v>6</v>
      </c>
      <c r="F69" s="101">
        <v>10</v>
      </c>
      <c r="G69" s="51">
        <v>10</v>
      </c>
      <c r="H69" s="51">
        <v>8</v>
      </c>
      <c r="I69" s="51">
        <v>6</v>
      </c>
      <c r="J69" s="52">
        <v>5</v>
      </c>
      <c r="K69" s="34">
        <f t="shared" si="2"/>
        <v>39</v>
      </c>
      <c r="L69" s="101">
        <v>10</v>
      </c>
      <c r="M69" s="51">
        <v>10</v>
      </c>
      <c r="N69" s="51">
        <v>9</v>
      </c>
      <c r="O69" s="51">
        <v>7</v>
      </c>
      <c r="P69" s="52">
        <v>0</v>
      </c>
      <c r="Q69" s="34">
        <f t="shared" si="3"/>
        <v>36</v>
      </c>
      <c r="R69" s="140"/>
      <c r="S69" s="138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 s="5" customFormat="1" ht="23.1" customHeight="1" x14ac:dyDescent="0.25">
      <c r="A70" s="146" t="s">
        <v>188</v>
      </c>
      <c r="B70" s="126" t="s">
        <v>109</v>
      </c>
      <c r="C70" s="126" t="s">
        <v>110</v>
      </c>
      <c r="D70" s="128" t="s">
        <v>118</v>
      </c>
      <c r="E70" s="72" t="s">
        <v>5</v>
      </c>
      <c r="F70" s="73">
        <v>8</v>
      </c>
      <c r="G70" s="74">
        <v>8</v>
      </c>
      <c r="H70" s="74">
        <v>6</v>
      </c>
      <c r="I70" s="74">
        <v>6</v>
      </c>
      <c r="J70" s="75">
        <v>4</v>
      </c>
      <c r="K70" s="72">
        <f t="shared" si="2"/>
        <v>32</v>
      </c>
      <c r="L70" s="73">
        <v>8</v>
      </c>
      <c r="M70" s="74">
        <v>7</v>
      </c>
      <c r="N70" s="74">
        <v>7</v>
      </c>
      <c r="O70" s="74">
        <v>4</v>
      </c>
      <c r="P70" s="75">
        <v>3</v>
      </c>
      <c r="Q70" s="72">
        <f t="shared" si="3"/>
        <v>29</v>
      </c>
      <c r="R70" s="137">
        <f>SUM(K70,K71,Q70,Q71)</f>
        <v>122</v>
      </c>
      <c r="S70" s="137">
        <f>_xlfn.RANK.EQ(R70,$R$13:$R$89,0)</f>
        <v>23</v>
      </c>
    </row>
    <row r="71" spans="1:37" s="5" customFormat="1" ht="23.1" customHeight="1" thickBot="1" x14ac:dyDescent="0.3">
      <c r="A71" s="147"/>
      <c r="B71" s="126"/>
      <c r="C71" s="126"/>
      <c r="D71" s="128"/>
      <c r="E71" s="76" t="s">
        <v>6</v>
      </c>
      <c r="F71" s="77">
        <v>10</v>
      </c>
      <c r="G71" s="78">
        <v>9</v>
      </c>
      <c r="H71" s="78">
        <v>8</v>
      </c>
      <c r="I71" s="78">
        <v>8</v>
      </c>
      <c r="J71" s="79">
        <v>7</v>
      </c>
      <c r="K71" s="76">
        <f t="shared" si="2"/>
        <v>42</v>
      </c>
      <c r="L71" s="82">
        <v>7</v>
      </c>
      <c r="M71" s="78">
        <v>6</v>
      </c>
      <c r="N71" s="78">
        <v>6</v>
      </c>
      <c r="O71" s="78">
        <v>0</v>
      </c>
      <c r="P71" s="79">
        <v>0</v>
      </c>
      <c r="Q71" s="76">
        <f t="shared" si="3"/>
        <v>19</v>
      </c>
      <c r="R71" s="138"/>
      <c r="S71" s="138"/>
    </row>
    <row r="72" spans="1:37" s="5" customFormat="1" ht="23.1" customHeight="1" x14ac:dyDescent="0.25">
      <c r="A72" s="146" t="s">
        <v>190</v>
      </c>
      <c r="B72" s="126" t="s">
        <v>111</v>
      </c>
      <c r="C72" s="126" t="s">
        <v>98</v>
      </c>
      <c r="D72" s="126" t="s">
        <v>118</v>
      </c>
      <c r="E72" s="72" t="s">
        <v>5</v>
      </c>
      <c r="F72" s="73">
        <v>10</v>
      </c>
      <c r="G72" s="74">
        <v>9</v>
      </c>
      <c r="H72" s="74">
        <v>8</v>
      </c>
      <c r="I72" s="74">
        <v>8</v>
      </c>
      <c r="J72" s="75">
        <v>6</v>
      </c>
      <c r="K72" s="72">
        <f t="shared" si="2"/>
        <v>41</v>
      </c>
      <c r="L72" s="73">
        <v>9</v>
      </c>
      <c r="M72" s="74">
        <v>9</v>
      </c>
      <c r="N72" s="74">
        <v>9</v>
      </c>
      <c r="O72" s="74">
        <v>8</v>
      </c>
      <c r="P72" s="75">
        <v>8</v>
      </c>
      <c r="Q72" s="72">
        <f t="shared" si="3"/>
        <v>43</v>
      </c>
      <c r="R72" s="137">
        <f>SUM(K72,K73,Q72,Q73)</f>
        <v>170</v>
      </c>
      <c r="S72" s="137">
        <f>_xlfn.RANK.EQ(R72,$R$13:$R$89,0)</f>
        <v>1</v>
      </c>
    </row>
    <row r="73" spans="1:37" s="5" customFormat="1" ht="23.1" customHeight="1" thickBot="1" x14ac:dyDescent="0.3">
      <c r="A73" s="147"/>
      <c r="B73" s="126"/>
      <c r="C73" s="126"/>
      <c r="D73" s="126"/>
      <c r="E73" s="76" t="s">
        <v>6</v>
      </c>
      <c r="F73" s="101">
        <v>10</v>
      </c>
      <c r="G73" s="102">
        <v>10</v>
      </c>
      <c r="H73" s="102">
        <v>10</v>
      </c>
      <c r="I73" s="78">
        <v>10</v>
      </c>
      <c r="J73" s="79">
        <v>9</v>
      </c>
      <c r="K73" s="76">
        <f t="shared" si="2"/>
        <v>49</v>
      </c>
      <c r="L73" s="77">
        <v>8</v>
      </c>
      <c r="M73" s="78">
        <v>8</v>
      </c>
      <c r="N73" s="78">
        <v>7</v>
      </c>
      <c r="O73" s="78">
        <v>7</v>
      </c>
      <c r="P73" s="79">
        <v>7</v>
      </c>
      <c r="Q73" s="76">
        <f t="shared" si="3"/>
        <v>37</v>
      </c>
      <c r="R73" s="138"/>
      <c r="S73" s="138"/>
    </row>
    <row r="74" spans="1:37" s="5" customFormat="1" ht="23.1" customHeight="1" x14ac:dyDescent="0.25">
      <c r="A74" s="146" t="s">
        <v>191</v>
      </c>
      <c r="B74" s="126" t="s">
        <v>112</v>
      </c>
      <c r="C74" s="126" t="s">
        <v>99</v>
      </c>
      <c r="D74" s="128" t="s">
        <v>118</v>
      </c>
      <c r="E74" s="26" t="s">
        <v>5</v>
      </c>
      <c r="F74" s="111">
        <v>10</v>
      </c>
      <c r="G74" s="55">
        <v>8</v>
      </c>
      <c r="H74" s="55">
        <v>7</v>
      </c>
      <c r="I74" s="55">
        <v>5</v>
      </c>
      <c r="J74" s="56">
        <v>3</v>
      </c>
      <c r="K74" s="26">
        <f t="shared" si="2"/>
        <v>33</v>
      </c>
      <c r="L74" s="54">
        <v>9</v>
      </c>
      <c r="M74" s="55">
        <v>9</v>
      </c>
      <c r="N74" s="55">
        <v>7</v>
      </c>
      <c r="O74" s="55">
        <v>6</v>
      </c>
      <c r="P74" s="56">
        <v>1</v>
      </c>
      <c r="Q74" s="26">
        <f t="shared" si="3"/>
        <v>32</v>
      </c>
      <c r="R74" s="139">
        <f>SUM(K74,K75,Q74,Q75)</f>
        <v>80</v>
      </c>
      <c r="S74" s="137">
        <f>_xlfn.RANK.EQ(R74,$R$13:$R$89,0)</f>
        <v>30</v>
      </c>
    </row>
    <row r="75" spans="1:37" s="5" customFormat="1" ht="23.1" customHeight="1" thickBot="1" x14ac:dyDescent="0.3">
      <c r="A75" s="147"/>
      <c r="B75" s="126"/>
      <c r="C75" s="126"/>
      <c r="D75" s="128"/>
      <c r="E75" s="35" t="s">
        <v>6</v>
      </c>
      <c r="F75" s="57">
        <v>8</v>
      </c>
      <c r="G75" s="58">
        <v>7</v>
      </c>
      <c r="H75" s="58">
        <v>0</v>
      </c>
      <c r="I75" s="58">
        <v>0</v>
      </c>
      <c r="J75" s="59">
        <v>0</v>
      </c>
      <c r="K75" s="35">
        <f t="shared" si="2"/>
        <v>15</v>
      </c>
      <c r="L75" s="60">
        <v>0</v>
      </c>
      <c r="M75" s="58">
        <v>0</v>
      </c>
      <c r="N75" s="58">
        <v>0</v>
      </c>
      <c r="O75" s="58">
        <v>0</v>
      </c>
      <c r="P75" s="59">
        <v>0</v>
      </c>
      <c r="Q75" s="35">
        <f t="shared" si="3"/>
        <v>0</v>
      </c>
      <c r="R75" s="140"/>
      <c r="S75" s="138"/>
    </row>
    <row r="76" spans="1:37" s="5" customFormat="1" ht="23.1" customHeight="1" x14ac:dyDescent="0.25">
      <c r="A76" s="146" t="s">
        <v>192</v>
      </c>
      <c r="B76" s="126" t="s">
        <v>170</v>
      </c>
      <c r="C76" s="126" t="s">
        <v>171</v>
      </c>
      <c r="D76" s="128" t="s">
        <v>53</v>
      </c>
      <c r="E76" s="72" t="s">
        <v>5</v>
      </c>
      <c r="F76" s="73">
        <v>9</v>
      </c>
      <c r="G76" s="74">
        <v>7</v>
      </c>
      <c r="H76" s="74">
        <v>6</v>
      </c>
      <c r="I76" s="74">
        <v>5</v>
      </c>
      <c r="J76" s="75">
        <v>1</v>
      </c>
      <c r="K76" s="72">
        <f t="shared" si="2"/>
        <v>28</v>
      </c>
      <c r="L76" s="111">
        <v>10</v>
      </c>
      <c r="M76" s="112">
        <v>10</v>
      </c>
      <c r="N76" s="74">
        <v>6</v>
      </c>
      <c r="O76" s="74">
        <v>4</v>
      </c>
      <c r="P76" s="75">
        <v>4</v>
      </c>
      <c r="Q76" s="72">
        <f t="shared" si="3"/>
        <v>34</v>
      </c>
      <c r="R76" s="137">
        <f>SUM(K76,K77,Q76,Q77)</f>
        <v>116</v>
      </c>
      <c r="S76" s="137">
        <f>_xlfn.RANK.EQ(R76,$R$13:$R$89,0)</f>
        <v>26</v>
      </c>
    </row>
    <row r="77" spans="1:37" s="5" customFormat="1" ht="23.1" customHeight="1" thickBot="1" x14ac:dyDescent="0.3">
      <c r="A77" s="147"/>
      <c r="B77" s="126"/>
      <c r="C77" s="126"/>
      <c r="D77" s="128"/>
      <c r="E77" s="76" t="s">
        <v>6</v>
      </c>
      <c r="F77" s="101">
        <v>10</v>
      </c>
      <c r="G77" s="78">
        <v>9</v>
      </c>
      <c r="H77" s="78">
        <v>8</v>
      </c>
      <c r="I77" s="78">
        <v>8</v>
      </c>
      <c r="J77" s="79">
        <v>7</v>
      </c>
      <c r="K77" s="76">
        <f t="shared" si="2"/>
        <v>42</v>
      </c>
      <c r="L77" s="77">
        <v>6</v>
      </c>
      <c r="M77" s="78">
        <v>6</v>
      </c>
      <c r="N77" s="78">
        <v>0</v>
      </c>
      <c r="O77" s="78">
        <v>0</v>
      </c>
      <c r="P77" s="79">
        <v>0</v>
      </c>
      <c r="Q77" s="76">
        <f t="shared" si="3"/>
        <v>12</v>
      </c>
      <c r="R77" s="138"/>
      <c r="S77" s="138"/>
    </row>
    <row r="78" spans="1:37" s="5" customFormat="1" ht="23.1" customHeight="1" x14ac:dyDescent="0.25">
      <c r="A78" s="146" t="s">
        <v>193</v>
      </c>
      <c r="B78" s="126" t="s">
        <v>180</v>
      </c>
      <c r="C78" s="126" t="s">
        <v>181</v>
      </c>
      <c r="D78" s="126" t="s">
        <v>182</v>
      </c>
      <c r="E78" s="26" t="s">
        <v>5</v>
      </c>
      <c r="F78" s="54">
        <v>6</v>
      </c>
      <c r="G78" s="55">
        <v>3</v>
      </c>
      <c r="H78" s="55">
        <v>3</v>
      </c>
      <c r="I78" s="55">
        <v>1</v>
      </c>
      <c r="J78" s="56">
        <v>0</v>
      </c>
      <c r="K78" s="26">
        <f t="shared" si="2"/>
        <v>13</v>
      </c>
      <c r="L78" s="111">
        <v>10</v>
      </c>
      <c r="M78" s="55">
        <v>9</v>
      </c>
      <c r="N78" s="55">
        <v>2</v>
      </c>
      <c r="O78" s="55">
        <v>1</v>
      </c>
      <c r="P78" s="56"/>
      <c r="Q78" s="26">
        <f t="shared" si="3"/>
        <v>22</v>
      </c>
      <c r="R78" s="139">
        <f>SUM(K78,K79,Q78,Q79)</f>
        <v>57</v>
      </c>
      <c r="S78" s="137">
        <f>_xlfn.RANK.EQ(R78,$R$13:$R$89,0)</f>
        <v>32</v>
      </c>
    </row>
    <row r="79" spans="1:37" s="5" customFormat="1" ht="23.1" customHeight="1" thickBot="1" x14ac:dyDescent="0.3">
      <c r="A79" s="147"/>
      <c r="B79" s="126"/>
      <c r="C79" s="126"/>
      <c r="D79" s="126"/>
      <c r="E79" s="35" t="s">
        <v>6</v>
      </c>
      <c r="F79" s="57">
        <v>8</v>
      </c>
      <c r="G79" s="58">
        <v>7</v>
      </c>
      <c r="H79" s="58">
        <v>7</v>
      </c>
      <c r="I79" s="58">
        <v>0</v>
      </c>
      <c r="J79" s="59">
        <v>0</v>
      </c>
      <c r="K79" s="35">
        <f t="shared" si="2"/>
        <v>22</v>
      </c>
      <c r="L79" s="57">
        <v>0</v>
      </c>
      <c r="M79" s="58">
        <v>0</v>
      </c>
      <c r="N79" s="58">
        <v>0</v>
      </c>
      <c r="O79" s="58">
        <v>0</v>
      </c>
      <c r="P79" s="59">
        <v>0</v>
      </c>
      <c r="Q79" s="35">
        <f t="shared" si="3"/>
        <v>0</v>
      </c>
      <c r="R79" s="140"/>
      <c r="S79" s="138"/>
    </row>
    <row r="80" spans="1:37" s="5" customFormat="1" ht="23.1" customHeight="1" x14ac:dyDescent="0.25">
      <c r="A80" s="146" t="s">
        <v>194</v>
      </c>
      <c r="B80" s="126" t="s">
        <v>114</v>
      </c>
      <c r="C80" s="126" t="s">
        <v>102</v>
      </c>
      <c r="D80" s="128" t="s">
        <v>120</v>
      </c>
      <c r="E80" s="72" t="s">
        <v>5</v>
      </c>
      <c r="F80" s="73">
        <v>8</v>
      </c>
      <c r="G80" s="74">
        <v>8</v>
      </c>
      <c r="H80" s="74">
        <v>6</v>
      </c>
      <c r="I80" s="74">
        <v>0</v>
      </c>
      <c r="J80" s="75">
        <v>0</v>
      </c>
      <c r="K80" s="72">
        <f t="shared" si="2"/>
        <v>22</v>
      </c>
      <c r="L80" s="111">
        <v>10</v>
      </c>
      <c r="M80" s="74">
        <v>9</v>
      </c>
      <c r="N80" s="74">
        <v>9</v>
      </c>
      <c r="O80" s="74">
        <v>7</v>
      </c>
      <c r="P80" s="75">
        <v>3</v>
      </c>
      <c r="Q80" s="72">
        <f t="shared" si="3"/>
        <v>38</v>
      </c>
      <c r="R80" s="137">
        <f>SUM(K80,K81,Q80,Q81)</f>
        <v>70</v>
      </c>
      <c r="S80" s="137">
        <f>_xlfn.RANK.EQ(R80,$R$13:$R$89,0)</f>
        <v>31</v>
      </c>
    </row>
    <row r="81" spans="1:19" s="5" customFormat="1" ht="23.1" customHeight="1" thickBot="1" x14ac:dyDescent="0.3">
      <c r="A81" s="147"/>
      <c r="B81" s="126"/>
      <c r="C81" s="126"/>
      <c r="D81" s="128"/>
      <c r="E81" s="76" t="s">
        <v>6</v>
      </c>
      <c r="F81" s="77">
        <v>10</v>
      </c>
      <c r="G81" s="78">
        <v>0</v>
      </c>
      <c r="H81" s="78">
        <v>0</v>
      </c>
      <c r="I81" s="78">
        <v>0</v>
      </c>
      <c r="J81" s="79">
        <v>0</v>
      </c>
      <c r="K81" s="76">
        <f t="shared" si="2"/>
        <v>10</v>
      </c>
      <c r="L81" s="82">
        <v>0</v>
      </c>
      <c r="M81" s="78">
        <v>0</v>
      </c>
      <c r="N81" s="78">
        <v>0</v>
      </c>
      <c r="O81" s="78">
        <v>0</v>
      </c>
      <c r="P81" s="79">
        <v>0</v>
      </c>
      <c r="Q81" s="76">
        <f t="shared" si="3"/>
        <v>0</v>
      </c>
      <c r="R81" s="138"/>
      <c r="S81" s="138"/>
    </row>
    <row r="82" spans="1:19" s="5" customFormat="1" ht="23.1" customHeight="1" x14ac:dyDescent="0.25">
      <c r="A82" s="141" t="s">
        <v>146</v>
      </c>
      <c r="B82" s="143" t="s">
        <v>63</v>
      </c>
      <c r="C82" s="143" t="s">
        <v>65</v>
      </c>
      <c r="D82" s="148" t="s">
        <v>70</v>
      </c>
      <c r="E82" s="26" t="s">
        <v>5</v>
      </c>
      <c r="F82" s="54">
        <v>9</v>
      </c>
      <c r="G82" s="55">
        <v>7</v>
      </c>
      <c r="H82" s="55">
        <v>6</v>
      </c>
      <c r="I82" s="55">
        <v>5</v>
      </c>
      <c r="J82" s="56">
        <v>4</v>
      </c>
      <c r="K82" s="26">
        <f t="shared" si="2"/>
        <v>31</v>
      </c>
      <c r="L82" s="54">
        <v>8</v>
      </c>
      <c r="M82" s="55">
        <v>6</v>
      </c>
      <c r="N82" s="55">
        <v>5</v>
      </c>
      <c r="O82" s="55">
        <v>3</v>
      </c>
      <c r="P82" s="56">
        <v>3</v>
      </c>
      <c r="Q82" s="26">
        <f t="shared" si="3"/>
        <v>25</v>
      </c>
      <c r="R82" s="139">
        <f>SUM(K82,K83,Q82,Q83)</f>
        <v>141</v>
      </c>
      <c r="S82" s="137">
        <f>_xlfn.RANK.EQ(R82,$R$13:$R$89,0)</f>
        <v>11</v>
      </c>
    </row>
    <row r="83" spans="1:19" s="5" customFormat="1" ht="23.1" customHeight="1" thickBot="1" x14ac:dyDescent="0.3">
      <c r="A83" s="142"/>
      <c r="B83" s="143"/>
      <c r="C83" s="143"/>
      <c r="D83" s="149"/>
      <c r="E83" s="35" t="s">
        <v>6</v>
      </c>
      <c r="F83" s="57">
        <v>8</v>
      </c>
      <c r="G83" s="58">
        <v>8</v>
      </c>
      <c r="H83" s="58">
        <v>8</v>
      </c>
      <c r="I83" s="58">
        <v>8</v>
      </c>
      <c r="J83" s="59">
        <v>7</v>
      </c>
      <c r="K83" s="35">
        <f t="shared" si="2"/>
        <v>39</v>
      </c>
      <c r="L83" s="101">
        <v>10</v>
      </c>
      <c r="M83" s="102">
        <v>10</v>
      </c>
      <c r="N83" s="58">
        <v>9</v>
      </c>
      <c r="O83" s="58">
        <v>9</v>
      </c>
      <c r="P83" s="59">
        <v>8</v>
      </c>
      <c r="Q83" s="35">
        <f t="shared" si="3"/>
        <v>46</v>
      </c>
      <c r="R83" s="140"/>
      <c r="S83" s="138"/>
    </row>
    <row r="84" spans="1:19" s="5" customFormat="1" ht="23.1" customHeight="1" x14ac:dyDescent="0.25">
      <c r="A84" s="141" t="s">
        <v>159</v>
      </c>
      <c r="B84" s="143" t="s">
        <v>115</v>
      </c>
      <c r="C84" s="143" t="s">
        <v>104</v>
      </c>
      <c r="D84" s="143" t="s">
        <v>121</v>
      </c>
      <c r="E84" s="72" t="s">
        <v>5</v>
      </c>
      <c r="F84" s="118"/>
      <c r="G84" s="119"/>
      <c r="H84" s="119"/>
      <c r="I84" s="119"/>
      <c r="J84" s="120"/>
      <c r="K84" s="121">
        <f t="shared" si="2"/>
        <v>0</v>
      </c>
      <c r="L84" s="118"/>
      <c r="M84" s="119"/>
      <c r="N84" s="119"/>
      <c r="O84" s="119"/>
      <c r="P84" s="120"/>
      <c r="Q84" s="121">
        <f t="shared" si="3"/>
        <v>0</v>
      </c>
      <c r="R84" s="163">
        <f>SUM(K84,K85,Q84,Q85)</f>
        <v>0</v>
      </c>
      <c r="S84" s="163">
        <f>_xlfn.RANK.EQ(R84,$R$13:$R$89,0)</f>
        <v>37</v>
      </c>
    </row>
    <row r="85" spans="1:19" s="5" customFormat="1" ht="23.1" customHeight="1" thickBot="1" x14ac:dyDescent="0.3">
      <c r="A85" s="142"/>
      <c r="B85" s="143"/>
      <c r="C85" s="143"/>
      <c r="D85" s="143"/>
      <c r="E85" s="76" t="s">
        <v>6</v>
      </c>
      <c r="F85" s="122"/>
      <c r="G85" s="123"/>
      <c r="H85" s="123"/>
      <c r="I85" s="123"/>
      <c r="J85" s="124"/>
      <c r="K85" s="125">
        <f t="shared" si="2"/>
        <v>0</v>
      </c>
      <c r="L85" s="122"/>
      <c r="M85" s="123"/>
      <c r="N85" s="123"/>
      <c r="O85" s="123"/>
      <c r="P85" s="124"/>
      <c r="Q85" s="125">
        <f t="shared" si="3"/>
        <v>0</v>
      </c>
      <c r="R85" s="164"/>
      <c r="S85" s="164"/>
    </row>
    <row r="86" spans="1:19" s="5" customFormat="1" ht="23.1" customHeight="1" x14ac:dyDescent="0.25">
      <c r="A86" s="133" t="s">
        <v>165</v>
      </c>
      <c r="B86" s="126" t="s">
        <v>64</v>
      </c>
      <c r="C86" s="126" t="s">
        <v>163</v>
      </c>
      <c r="D86" s="144" t="s">
        <v>164</v>
      </c>
      <c r="E86" s="26" t="s">
        <v>5</v>
      </c>
      <c r="F86" s="54">
        <v>7</v>
      </c>
      <c r="G86" s="55">
        <v>6</v>
      </c>
      <c r="H86" s="55">
        <v>6</v>
      </c>
      <c r="I86" s="55">
        <v>5</v>
      </c>
      <c r="J86" s="56">
        <v>0</v>
      </c>
      <c r="K86" s="26">
        <f t="shared" si="2"/>
        <v>24</v>
      </c>
      <c r="L86" s="54">
        <v>9</v>
      </c>
      <c r="M86" s="55">
        <v>8</v>
      </c>
      <c r="N86" s="55">
        <v>7</v>
      </c>
      <c r="O86" s="55">
        <v>6</v>
      </c>
      <c r="P86" s="56">
        <v>0</v>
      </c>
      <c r="Q86" s="26">
        <f t="shared" si="3"/>
        <v>30</v>
      </c>
      <c r="R86" s="139">
        <f>SUM(K86,K87,Q86,Q87)</f>
        <v>124</v>
      </c>
      <c r="S86" s="137">
        <f>_xlfn.RANK.EQ(R86,$R$13:$R$89,0)</f>
        <v>22</v>
      </c>
    </row>
    <row r="87" spans="1:19" s="5" customFormat="1" ht="23.1" customHeight="1" thickBot="1" x14ac:dyDescent="0.3">
      <c r="A87" s="134"/>
      <c r="B87" s="126"/>
      <c r="C87" s="126"/>
      <c r="D87" s="145"/>
      <c r="E87" s="35" t="s">
        <v>6</v>
      </c>
      <c r="F87" s="57">
        <v>9</v>
      </c>
      <c r="G87" s="58">
        <v>9</v>
      </c>
      <c r="H87" s="58">
        <v>8</v>
      </c>
      <c r="I87" s="58">
        <v>6</v>
      </c>
      <c r="J87" s="59">
        <v>6</v>
      </c>
      <c r="K87" s="35">
        <f t="shared" si="2"/>
        <v>38</v>
      </c>
      <c r="L87" s="101">
        <v>10</v>
      </c>
      <c r="M87" s="58">
        <v>8</v>
      </c>
      <c r="N87" s="58">
        <v>7</v>
      </c>
      <c r="O87" s="58">
        <v>7</v>
      </c>
      <c r="P87" s="59">
        <v>0</v>
      </c>
      <c r="Q87" s="35">
        <f t="shared" si="3"/>
        <v>32</v>
      </c>
      <c r="R87" s="140"/>
      <c r="S87" s="138"/>
    </row>
    <row r="88" spans="1:19" s="5" customFormat="1" ht="23.1" customHeight="1" x14ac:dyDescent="0.25">
      <c r="A88" s="133" t="s">
        <v>168</v>
      </c>
      <c r="B88" s="135" t="s">
        <v>63</v>
      </c>
      <c r="C88" s="135" t="s">
        <v>166</v>
      </c>
      <c r="D88" s="135" t="s">
        <v>167</v>
      </c>
      <c r="E88" s="72" t="s">
        <v>5</v>
      </c>
      <c r="F88" s="73">
        <v>10</v>
      </c>
      <c r="G88" s="74">
        <v>8</v>
      </c>
      <c r="H88" s="74">
        <v>8</v>
      </c>
      <c r="I88" s="74">
        <v>7</v>
      </c>
      <c r="J88" s="75">
        <v>5</v>
      </c>
      <c r="K88" s="72">
        <f t="shared" si="2"/>
        <v>38</v>
      </c>
      <c r="L88" s="111">
        <v>10</v>
      </c>
      <c r="M88" s="74">
        <v>10</v>
      </c>
      <c r="N88" s="74">
        <v>9</v>
      </c>
      <c r="O88" s="74">
        <v>8</v>
      </c>
      <c r="P88" s="75">
        <v>8</v>
      </c>
      <c r="Q88" s="72">
        <f t="shared" si="3"/>
        <v>45</v>
      </c>
      <c r="R88" s="137">
        <f>SUM(K88,K89,Q88,Q89)</f>
        <v>167</v>
      </c>
      <c r="S88" s="137">
        <f>_xlfn.RANK.EQ(R88,$R$13:$R$89,0)</f>
        <v>2</v>
      </c>
    </row>
    <row r="89" spans="1:19" s="5" customFormat="1" ht="23.1" customHeight="1" thickBot="1" x14ac:dyDescent="0.3">
      <c r="A89" s="134"/>
      <c r="B89" s="136"/>
      <c r="C89" s="136"/>
      <c r="D89" s="136"/>
      <c r="E89" s="76" t="s">
        <v>6</v>
      </c>
      <c r="F89" s="77">
        <v>9</v>
      </c>
      <c r="G89" s="78">
        <v>9</v>
      </c>
      <c r="H89" s="78">
        <v>8</v>
      </c>
      <c r="I89" s="78">
        <v>8</v>
      </c>
      <c r="J89" s="79">
        <v>7</v>
      </c>
      <c r="K89" s="76">
        <f t="shared" si="2"/>
        <v>41</v>
      </c>
      <c r="L89" s="114">
        <v>10</v>
      </c>
      <c r="M89" s="102">
        <v>10</v>
      </c>
      <c r="N89" s="78">
        <v>9</v>
      </c>
      <c r="O89" s="78">
        <v>8</v>
      </c>
      <c r="P89" s="79">
        <v>6</v>
      </c>
      <c r="Q89" s="76">
        <f t="shared" si="3"/>
        <v>43</v>
      </c>
      <c r="R89" s="138"/>
      <c r="S89" s="138"/>
    </row>
    <row r="90" spans="1:19" s="5" customFormat="1" ht="23.1" customHeight="1" x14ac:dyDescent="0.25">
      <c r="A90" s="40"/>
      <c r="B90" s="41"/>
      <c r="C90" s="41"/>
      <c r="D90" s="41"/>
      <c r="E90" s="42"/>
      <c r="F90" s="43"/>
      <c r="G90" s="43"/>
      <c r="H90" s="44"/>
      <c r="I90" s="44"/>
      <c r="J90" s="44"/>
      <c r="K90" s="43"/>
      <c r="L90" s="43"/>
      <c r="M90" s="43"/>
      <c r="N90" s="43"/>
      <c r="O90" s="43"/>
      <c r="P90" s="43"/>
      <c r="Q90" s="43"/>
      <c r="R90" s="45"/>
      <c r="S90" s="44"/>
    </row>
    <row r="91" spans="1:19" s="5" customFormat="1" ht="23.1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153" t="s">
        <v>201</v>
      </c>
      <c r="K91" s="153"/>
      <c r="L91" s="153"/>
      <c r="M91" s="153"/>
      <c r="N91" s="153"/>
      <c r="O91" s="153"/>
      <c r="P91" s="153"/>
      <c r="Q91" s="153"/>
      <c r="R91" s="28"/>
      <c r="S91" s="27"/>
    </row>
    <row r="92" spans="1:19" s="5" customFormat="1" ht="23.1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153" t="s">
        <v>21</v>
      </c>
      <c r="K92" s="153"/>
      <c r="L92" s="153"/>
      <c r="M92" s="153"/>
      <c r="N92" s="38"/>
      <c r="O92" s="38"/>
      <c r="P92" s="38"/>
      <c r="Q92" s="38"/>
      <c r="R92" s="67"/>
      <c r="S92" s="27"/>
    </row>
    <row r="93" spans="1:19" s="5" customFormat="1" ht="23.1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37"/>
      <c r="K93" s="152" t="s">
        <v>200</v>
      </c>
      <c r="L93" s="152"/>
      <c r="M93" s="152"/>
      <c r="N93" s="152"/>
      <c r="O93" s="152"/>
      <c r="P93" s="152"/>
      <c r="Q93" s="38"/>
    </row>
    <row r="94" spans="1:19" s="5" customFormat="1" ht="23.1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</row>
    <row r="95" spans="1:19" s="5" customFormat="1" ht="23.1" customHeight="1" x14ac:dyDescent="0.25">
      <c r="A95" s="27"/>
      <c r="B95" s="27"/>
      <c r="C95" s="31"/>
      <c r="D95" s="31"/>
      <c r="E95" s="31"/>
      <c r="F95" s="31"/>
      <c r="G95" s="31"/>
      <c r="H95" s="27"/>
      <c r="I95" s="31"/>
    </row>
    <row r="96" spans="1:19" s="5" customFormat="1" ht="23.1" customHeight="1" x14ac:dyDescent="0.25">
      <c r="A96" s="27"/>
      <c r="B96" s="27"/>
      <c r="C96" s="153"/>
      <c r="D96" s="153"/>
      <c r="E96" s="38"/>
      <c r="F96" s="38"/>
      <c r="G96" s="38"/>
      <c r="H96" s="38"/>
      <c r="I96" s="38"/>
      <c r="R96" s="27"/>
      <c r="S96" s="32"/>
    </row>
    <row r="97" spans="1:20" s="5" customFormat="1" ht="23.1" customHeight="1" x14ac:dyDescent="0.25">
      <c r="A97" s="27"/>
      <c r="B97" s="27"/>
      <c r="C97" s="38"/>
      <c r="D97" s="38"/>
      <c r="G97" s="36"/>
      <c r="H97" s="27"/>
      <c r="I97" s="27"/>
      <c r="N97" s="152"/>
      <c r="O97" s="152"/>
      <c r="P97" s="37"/>
      <c r="Q97" s="37"/>
      <c r="R97" s="27"/>
      <c r="S97" s="27"/>
    </row>
    <row r="98" spans="1:20" s="5" customFormat="1" ht="23.1" customHeight="1" x14ac:dyDescent="0.25">
      <c r="A98" s="27"/>
      <c r="B98" s="27"/>
      <c r="C98" s="162"/>
      <c r="D98" s="162"/>
      <c r="F98" s="32"/>
      <c r="G98" s="32"/>
      <c r="H98" s="32"/>
      <c r="J98" s="39"/>
      <c r="K98" s="39"/>
      <c r="L98" s="39"/>
      <c r="M98" s="39" t="s">
        <v>22</v>
      </c>
      <c r="N98" s="39"/>
      <c r="O98" s="37"/>
      <c r="P98" s="37"/>
      <c r="Q98" s="30"/>
      <c r="R98" s="27"/>
      <c r="S98" s="27"/>
    </row>
    <row r="99" spans="1:20" s="5" customFormat="1" ht="23.1" customHeight="1" x14ac:dyDescent="0.25">
      <c r="A99" s="27"/>
      <c r="B99" s="27"/>
      <c r="E99" s="33"/>
      <c r="F99" s="33"/>
      <c r="G99" s="33"/>
      <c r="H99" s="33"/>
      <c r="I99" s="33"/>
      <c r="J99" s="33"/>
      <c r="K99" s="33"/>
      <c r="L99" s="29"/>
      <c r="M99" s="27"/>
      <c r="N99" s="30"/>
      <c r="O99" s="30"/>
      <c r="P99" s="30"/>
      <c r="Q99" s="30"/>
      <c r="R99" s="27"/>
      <c r="S99" s="27"/>
    </row>
    <row r="100" spans="1:20" s="5" customFormat="1" ht="20.100000000000001" customHeight="1" x14ac:dyDescent="0.25">
      <c r="A100" s="27"/>
      <c r="B100" s="27"/>
      <c r="E100" s="31"/>
      <c r="F100" s="31"/>
      <c r="G100" s="31"/>
      <c r="H100" s="31"/>
      <c r="I100" s="31"/>
      <c r="J100" s="31"/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1:20" ht="15.6" x14ac:dyDescent="0.25">
      <c r="A101" s="27"/>
      <c r="B101" s="27"/>
      <c r="C101" s="5"/>
      <c r="D101" s="5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5"/>
    </row>
  </sheetData>
  <autoFilter ref="A12:S12">
    <filterColumn colId="5" showButton="0"/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</autoFilter>
  <mergeCells count="243">
    <mergeCell ref="R25:R26"/>
    <mergeCell ref="R21:R22"/>
    <mergeCell ref="R31:R32"/>
    <mergeCell ref="R33:R34"/>
    <mergeCell ref="R35:R36"/>
    <mergeCell ref="R41:R42"/>
    <mergeCell ref="S84:S85"/>
    <mergeCell ref="R88:R89"/>
    <mergeCell ref="R70:R71"/>
    <mergeCell ref="R72:R73"/>
    <mergeCell ref="R80:R81"/>
    <mergeCell ref="R82:R83"/>
    <mergeCell ref="R84:R85"/>
    <mergeCell ref="R74:R75"/>
    <mergeCell ref="R76:R77"/>
    <mergeCell ref="R78:R79"/>
    <mergeCell ref="S86:S87"/>
    <mergeCell ref="S88:S89"/>
    <mergeCell ref="S82:S83"/>
    <mergeCell ref="R39:R40"/>
    <mergeCell ref="S64:S65"/>
    <mergeCell ref="C98:D98"/>
    <mergeCell ref="N97:O97"/>
    <mergeCell ref="R27:R28"/>
    <mergeCell ref="R29:R30"/>
    <mergeCell ref="R56:R57"/>
    <mergeCell ref="R43:R44"/>
    <mergeCell ref="R37:R38"/>
    <mergeCell ref="R52:R53"/>
    <mergeCell ref="R54:R55"/>
    <mergeCell ref="R46:R47"/>
    <mergeCell ref="R48:R49"/>
    <mergeCell ref="R60:R61"/>
    <mergeCell ref="R64:R65"/>
    <mergeCell ref="R66:R67"/>
    <mergeCell ref="R68:R69"/>
    <mergeCell ref="R62:R63"/>
    <mergeCell ref="F45:J45"/>
    <mergeCell ref="L45:P45"/>
    <mergeCell ref="C96:D96"/>
    <mergeCell ref="R86:R87"/>
    <mergeCell ref="J92:M92"/>
    <mergeCell ref="A6:S6"/>
    <mergeCell ref="A7:S7"/>
    <mergeCell ref="A8:S8"/>
    <mergeCell ref="A9:S9"/>
    <mergeCell ref="A10:S10"/>
    <mergeCell ref="S13:S14"/>
    <mergeCell ref="S15:S16"/>
    <mergeCell ref="S17:S18"/>
    <mergeCell ref="F12:J12"/>
    <mergeCell ref="L12:P12"/>
    <mergeCell ref="R13:R14"/>
    <mergeCell ref="R15:R16"/>
    <mergeCell ref="A13:A14"/>
    <mergeCell ref="R17:R18"/>
    <mergeCell ref="C13:C14"/>
    <mergeCell ref="C15:C16"/>
    <mergeCell ref="C17:C18"/>
    <mergeCell ref="K93:P93"/>
    <mergeCell ref="J91:Q91"/>
    <mergeCell ref="B13:B14"/>
    <mergeCell ref="D13:D14"/>
    <mergeCell ref="A15:A16"/>
    <mergeCell ref="B15:B16"/>
    <mergeCell ref="D15:D16"/>
    <mergeCell ref="A17:A18"/>
    <mergeCell ref="B17:B18"/>
    <mergeCell ref="D17:D18"/>
    <mergeCell ref="A27:A28"/>
    <mergeCell ref="B27:B28"/>
    <mergeCell ref="C27:C28"/>
    <mergeCell ref="D27:D28"/>
    <mergeCell ref="A29:A30"/>
    <mergeCell ref="B29:B30"/>
    <mergeCell ref="C29:C30"/>
    <mergeCell ref="D29:D30"/>
    <mergeCell ref="A25:A26"/>
    <mergeCell ref="B25:B26"/>
    <mergeCell ref="C25:C26"/>
    <mergeCell ref="D25:D26"/>
    <mergeCell ref="C37:C38"/>
    <mergeCell ref="D37:D38"/>
    <mergeCell ref="R50:R51"/>
    <mergeCell ref="R58:R59"/>
    <mergeCell ref="S80:S81"/>
    <mergeCell ref="S78:S79"/>
    <mergeCell ref="S76:S77"/>
    <mergeCell ref="S74:S75"/>
    <mergeCell ref="S72:S73"/>
    <mergeCell ref="S62:S63"/>
    <mergeCell ref="S60:S61"/>
    <mergeCell ref="S58:S59"/>
    <mergeCell ref="S56:S57"/>
    <mergeCell ref="S54:S55"/>
    <mergeCell ref="S70:S71"/>
    <mergeCell ref="S68:S69"/>
    <mergeCell ref="S66:S67"/>
    <mergeCell ref="S19:S20"/>
    <mergeCell ref="S21:S22"/>
    <mergeCell ref="S23:S24"/>
    <mergeCell ref="R23:R24"/>
    <mergeCell ref="R19:R20"/>
    <mergeCell ref="A21:A22"/>
    <mergeCell ref="B21:B22"/>
    <mergeCell ref="C21:C22"/>
    <mergeCell ref="D21:D22"/>
    <mergeCell ref="A23:A24"/>
    <mergeCell ref="B23:B24"/>
    <mergeCell ref="C23:C24"/>
    <mergeCell ref="D23:D24"/>
    <mergeCell ref="A19:A20"/>
    <mergeCell ref="B19:B20"/>
    <mergeCell ref="C19:C20"/>
    <mergeCell ref="D19:D20"/>
    <mergeCell ref="A31:A32"/>
    <mergeCell ref="B31:B32"/>
    <mergeCell ref="C31:C32"/>
    <mergeCell ref="D31:D32"/>
    <mergeCell ref="A33:A34"/>
    <mergeCell ref="B33:B34"/>
    <mergeCell ref="C33:C34"/>
    <mergeCell ref="D33:D34"/>
    <mergeCell ref="A43:A44"/>
    <mergeCell ref="B43:B44"/>
    <mergeCell ref="C43:C44"/>
    <mergeCell ref="D43:D44"/>
    <mergeCell ref="S25:S26"/>
    <mergeCell ref="S27:S28"/>
    <mergeCell ref="S37:S38"/>
    <mergeCell ref="S39:S40"/>
    <mergeCell ref="S41:S42"/>
    <mergeCell ref="S43:S44"/>
    <mergeCell ref="A39:A40"/>
    <mergeCell ref="B39:B40"/>
    <mergeCell ref="C39:C40"/>
    <mergeCell ref="D39:D40"/>
    <mergeCell ref="A41:A42"/>
    <mergeCell ref="B41:B42"/>
    <mergeCell ref="C41:C42"/>
    <mergeCell ref="D41:D42"/>
    <mergeCell ref="A35:A36"/>
    <mergeCell ref="B35:B36"/>
    <mergeCell ref="C35:C36"/>
    <mergeCell ref="D35:D36"/>
    <mergeCell ref="A37:A38"/>
    <mergeCell ref="B37:B38"/>
    <mergeCell ref="S29:S30"/>
    <mergeCell ref="S31:S32"/>
    <mergeCell ref="S33:S34"/>
    <mergeCell ref="S35:S36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6:A57"/>
    <mergeCell ref="B56:B57"/>
    <mergeCell ref="C56:C57"/>
    <mergeCell ref="D56:D57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C64:C65"/>
    <mergeCell ref="B64:B65"/>
    <mergeCell ref="A64:A65"/>
    <mergeCell ref="A66:A67"/>
    <mergeCell ref="B66:B67"/>
    <mergeCell ref="C66:C67"/>
    <mergeCell ref="D66:D67"/>
    <mergeCell ref="D60:D61"/>
    <mergeCell ref="C60:C61"/>
    <mergeCell ref="B60:B61"/>
    <mergeCell ref="A60:A61"/>
    <mergeCell ref="A62:A63"/>
    <mergeCell ref="B62:B63"/>
    <mergeCell ref="C62:C63"/>
    <mergeCell ref="D62:D63"/>
    <mergeCell ref="D64:D65"/>
    <mergeCell ref="A72:A73"/>
    <mergeCell ref="B72:B73"/>
    <mergeCell ref="C72:C73"/>
    <mergeCell ref="D72:D73"/>
    <mergeCell ref="D68:D69"/>
    <mergeCell ref="B68:B69"/>
    <mergeCell ref="A68:A69"/>
    <mergeCell ref="A70:A71"/>
    <mergeCell ref="B70:B71"/>
    <mergeCell ref="C70:C71"/>
    <mergeCell ref="D70:D71"/>
    <mergeCell ref="C68:C69"/>
    <mergeCell ref="D74:D75"/>
    <mergeCell ref="C74:C75"/>
    <mergeCell ref="B74:B75"/>
    <mergeCell ref="A74:A75"/>
    <mergeCell ref="A76:A77"/>
    <mergeCell ref="B76:B77"/>
    <mergeCell ref="C76:C77"/>
    <mergeCell ref="D76:D77"/>
    <mergeCell ref="A78:A79"/>
    <mergeCell ref="B78:B79"/>
    <mergeCell ref="C78:C79"/>
    <mergeCell ref="D78:D79"/>
    <mergeCell ref="A86:A87"/>
    <mergeCell ref="D80:D81"/>
    <mergeCell ref="C80:C81"/>
    <mergeCell ref="B80:B81"/>
    <mergeCell ref="A80:A81"/>
    <mergeCell ref="B82:B83"/>
    <mergeCell ref="A82:A83"/>
    <mergeCell ref="C82:C83"/>
    <mergeCell ref="D82:D83"/>
    <mergeCell ref="A84:A85"/>
    <mergeCell ref="B84:B85"/>
    <mergeCell ref="C84:C85"/>
    <mergeCell ref="S52:S53"/>
    <mergeCell ref="S50:S51"/>
    <mergeCell ref="S48:S49"/>
    <mergeCell ref="S46:S47"/>
    <mergeCell ref="A88:A89"/>
    <mergeCell ref="B88:B89"/>
    <mergeCell ref="C88:C89"/>
    <mergeCell ref="D88:D89"/>
    <mergeCell ref="D84:D85"/>
    <mergeCell ref="D86:D87"/>
    <mergeCell ref="C86:C87"/>
    <mergeCell ref="B86:B87"/>
  </mergeCells>
  <phoneticPr fontId="0" type="noConversion"/>
  <dataValidations count="1">
    <dataValidation type="whole" operator="lessThan" allowBlank="1" showInputMessage="1" showErrorMessage="1" errorTitle="Error" error="Valor no valido" sqref="L13:P44 F13:J44 L46:P89 F46:J89">
      <formula1>11</formula1>
    </dataValidation>
  </dataValidations>
  <printOptions horizontalCentered="1"/>
  <pageMargins left="0.23622047244094491" right="0" top="0" bottom="0" header="0" footer="0"/>
  <pageSetup paperSize="9" scale="44" fitToHeight="3" orientation="landscape" r:id="rId1"/>
  <headerFooter alignWithMargins="0"/>
  <rowBreaks count="1" manualBreakCount="1">
    <brk id="44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5"/>
  <sheetViews>
    <sheetView view="pageBreakPreview" topLeftCell="A19" zoomScale="55" zoomScaleSheetLayoutView="55" workbookViewId="0">
      <selection activeCell="V43" sqref="V43"/>
    </sheetView>
  </sheetViews>
  <sheetFormatPr baseColWidth="10" defaultColWidth="11.44140625" defaultRowHeight="13.2" x14ac:dyDescent="0.25"/>
  <cols>
    <col min="1" max="1" width="18" style="4" customWidth="1"/>
    <col min="2" max="2" width="15.88671875" style="4" customWidth="1"/>
    <col min="3" max="3" width="28.44140625" style="4" bestFit="1" customWidth="1"/>
    <col min="4" max="4" width="17.77734375" style="4" customWidth="1"/>
    <col min="5" max="5" width="18" style="4" customWidth="1"/>
    <col min="6" max="10" width="5.6640625" style="4" customWidth="1"/>
    <col min="11" max="11" width="15.5546875" style="4" customWidth="1"/>
    <col min="12" max="16" width="5.6640625" style="4" customWidth="1"/>
    <col min="17" max="17" width="15.88671875" style="4" customWidth="1"/>
    <col min="18" max="18" width="12.109375" style="4" bestFit="1" customWidth="1"/>
    <col min="19" max="19" width="8.6640625" style="94" customWidth="1"/>
    <col min="20" max="16384" width="11.44140625" style="4"/>
  </cols>
  <sheetData>
    <row r="1" spans="1:37" s="5" customFormat="1" ht="23.1" customHeight="1" x14ac:dyDescent="0.25">
      <c r="S1" s="10"/>
    </row>
    <row r="2" spans="1:37" s="2" customFormat="1" ht="23.1" customHeight="1" x14ac:dyDescent="0.25">
      <c r="A2" s="3"/>
      <c r="B2" s="3"/>
      <c r="C2" s="3"/>
      <c r="S2" s="11"/>
    </row>
    <row r="3" spans="1:37" s="2" customFormat="1" ht="23.1" customHeight="1" x14ac:dyDescent="0.25">
      <c r="A3" s="3"/>
      <c r="B3" s="3"/>
      <c r="C3" s="3"/>
      <c r="S3" s="11"/>
    </row>
    <row r="4" spans="1:37" s="2" customFormat="1" ht="23.1" customHeight="1" x14ac:dyDescent="0.25">
      <c r="A4" s="3"/>
      <c r="B4" s="3"/>
      <c r="C4" s="3"/>
      <c r="S4" s="11"/>
    </row>
    <row r="5" spans="1:37" s="2" customFormat="1" ht="23.1" customHeight="1" x14ac:dyDescent="0.25">
      <c r="A5" s="3"/>
      <c r="B5" s="3"/>
      <c r="C5" s="3"/>
      <c r="S5" s="11"/>
    </row>
    <row r="6" spans="1:37" s="2" customFormat="1" ht="23.1" customHeight="1" x14ac:dyDescent="0.25">
      <c r="A6" s="157" t="s">
        <v>8</v>
      </c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37" s="2" customFormat="1" ht="23.1" customHeight="1" x14ac:dyDescent="0.25">
      <c r="A7" s="157" t="s">
        <v>4</v>
      </c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  <row r="8" spans="1:37" s="2" customFormat="1" ht="23.1" customHeight="1" x14ac:dyDescent="0.25">
      <c r="A8" s="157" t="s">
        <v>3</v>
      </c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</row>
    <row r="9" spans="1:37" s="5" customFormat="1" ht="23.1" customHeight="1" x14ac:dyDescent="0.25">
      <c r="A9" s="157" t="s">
        <v>23</v>
      </c>
      <c r="B9" s="157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</row>
    <row r="10" spans="1:37" s="5" customFormat="1" ht="23.25" customHeight="1" x14ac:dyDescent="0.25">
      <c r="A10" s="159" t="s">
        <v>199</v>
      </c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</row>
    <row r="11" spans="1:37" s="5" customFormat="1" ht="23.25" customHeight="1" thickBot="1" x14ac:dyDescent="0.3">
      <c r="A11" s="68"/>
      <c r="B11" s="69"/>
      <c r="C11" s="70"/>
      <c r="D11" s="70"/>
      <c r="E11" s="70"/>
      <c r="F11" s="66"/>
      <c r="G11" s="66"/>
      <c r="H11" s="66"/>
      <c r="I11" s="66"/>
      <c r="J11" s="66"/>
      <c r="K11" s="70"/>
      <c r="L11" s="66"/>
      <c r="M11" s="66"/>
      <c r="N11" s="66"/>
      <c r="O11" s="66"/>
      <c r="P11" s="66"/>
      <c r="Q11" s="70"/>
      <c r="R11" s="70"/>
      <c r="S11" s="70"/>
    </row>
    <row r="12" spans="1:37" s="1" customFormat="1" ht="34.5" customHeight="1" thickBot="1" x14ac:dyDescent="0.3">
      <c r="A12" s="46" t="s">
        <v>20</v>
      </c>
      <c r="B12" s="47" t="s">
        <v>16</v>
      </c>
      <c r="C12" s="47" t="s">
        <v>17</v>
      </c>
      <c r="D12" s="46" t="s">
        <v>11</v>
      </c>
      <c r="E12" s="46" t="s">
        <v>7</v>
      </c>
      <c r="F12" s="154" t="s">
        <v>0</v>
      </c>
      <c r="G12" s="155"/>
      <c r="H12" s="155"/>
      <c r="I12" s="155"/>
      <c r="J12" s="156"/>
      <c r="K12" s="46" t="s">
        <v>19</v>
      </c>
      <c r="L12" s="154" t="s">
        <v>1</v>
      </c>
      <c r="M12" s="155"/>
      <c r="N12" s="155"/>
      <c r="O12" s="155"/>
      <c r="P12" s="156"/>
      <c r="Q12" s="46" t="s">
        <v>19</v>
      </c>
      <c r="R12" s="46" t="s">
        <v>9</v>
      </c>
      <c r="S12" s="46" t="s">
        <v>2</v>
      </c>
    </row>
    <row r="13" spans="1:37" s="5" customFormat="1" ht="23.1" customHeight="1" thickBot="1" x14ac:dyDescent="0.3">
      <c r="A13" s="141" t="s">
        <v>147</v>
      </c>
      <c r="B13" s="167" t="s">
        <v>37</v>
      </c>
      <c r="C13" s="169" t="s">
        <v>38</v>
      </c>
      <c r="D13" s="171" t="s">
        <v>32</v>
      </c>
      <c r="E13" s="72" t="s">
        <v>5</v>
      </c>
      <c r="F13" s="74">
        <v>10</v>
      </c>
      <c r="G13" s="74">
        <v>9</v>
      </c>
      <c r="H13" s="74">
        <v>6</v>
      </c>
      <c r="I13" s="74">
        <v>6</v>
      </c>
      <c r="J13" s="75">
        <v>5</v>
      </c>
      <c r="K13" s="72">
        <f t="shared" ref="K13:K14" si="0">SUM(F13:J13)</f>
        <v>36</v>
      </c>
      <c r="L13" s="113">
        <v>9</v>
      </c>
      <c r="M13" s="74">
        <v>7</v>
      </c>
      <c r="N13" s="74">
        <v>7</v>
      </c>
      <c r="O13" s="74">
        <v>4</v>
      </c>
      <c r="P13" s="75">
        <v>4</v>
      </c>
      <c r="Q13" s="72">
        <f t="shared" ref="Q13:Q14" si="1">SUM(L13:P13)</f>
        <v>31</v>
      </c>
      <c r="R13" s="137">
        <f t="shared" ref="R13" si="2">SUM(K13,K14,Q13,Q14)</f>
        <v>135</v>
      </c>
      <c r="S13" s="137">
        <f>_xlfn.RANK.EQ(R13,$R$13:$R$53,0)</f>
        <v>9</v>
      </c>
    </row>
    <row r="14" spans="1:37" s="5" customFormat="1" ht="23.1" customHeight="1" thickBot="1" x14ac:dyDescent="0.3">
      <c r="A14" s="142"/>
      <c r="B14" s="168"/>
      <c r="C14" s="170"/>
      <c r="D14" s="172"/>
      <c r="E14" s="95" t="s">
        <v>6</v>
      </c>
      <c r="F14" s="74">
        <v>10</v>
      </c>
      <c r="G14" s="74">
        <v>10</v>
      </c>
      <c r="H14" s="78">
        <v>5</v>
      </c>
      <c r="I14" s="78">
        <v>5</v>
      </c>
      <c r="J14" s="79">
        <v>0</v>
      </c>
      <c r="K14" s="76">
        <f t="shared" si="0"/>
        <v>30</v>
      </c>
      <c r="L14" s="77">
        <v>9</v>
      </c>
      <c r="M14" s="78">
        <v>8</v>
      </c>
      <c r="N14" s="78">
        <v>8</v>
      </c>
      <c r="O14" s="78">
        <v>8</v>
      </c>
      <c r="P14" s="79">
        <v>5</v>
      </c>
      <c r="Q14" s="76">
        <f t="shared" si="1"/>
        <v>38</v>
      </c>
      <c r="R14" s="138"/>
      <c r="S14" s="138"/>
    </row>
    <row r="15" spans="1:37" s="9" customFormat="1" ht="23.1" customHeight="1" x14ac:dyDescent="0.25">
      <c r="A15" s="141" t="s">
        <v>149</v>
      </c>
      <c r="B15" s="173" t="s">
        <v>40</v>
      </c>
      <c r="C15" s="173" t="s">
        <v>43</v>
      </c>
      <c r="D15" s="165" t="s">
        <v>44</v>
      </c>
      <c r="E15" s="72" t="s">
        <v>5</v>
      </c>
      <c r="F15" s="73">
        <v>9</v>
      </c>
      <c r="G15" s="74">
        <v>9</v>
      </c>
      <c r="H15" s="74">
        <v>5</v>
      </c>
      <c r="I15" s="74">
        <v>5</v>
      </c>
      <c r="J15" s="75">
        <v>3</v>
      </c>
      <c r="K15" s="72">
        <f t="shared" ref="K15:K43" si="3">SUM(F15:J15)</f>
        <v>31</v>
      </c>
      <c r="L15" s="73">
        <v>8</v>
      </c>
      <c r="M15" s="74">
        <v>4</v>
      </c>
      <c r="N15" s="74">
        <v>2</v>
      </c>
      <c r="O15" s="74">
        <v>0</v>
      </c>
      <c r="P15" s="75">
        <v>0</v>
      </c>
      <c r="Q15" s="72">
        <f t="shared" ref="Q15:Q43" si="4">SUM(L15:P15)</f>
        <v>14</v>
      </c>
      <c r="R15" s="137">
        <f>SUM(K15,K16,Q15,Q16)</f>
        <v>83</v>
      </c>
      <c r="S15" s="137">
        <f>_xlfn.RANK.EQ(R15,$R$13:$R$53,0)</f>
        <v>19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s="9" customFormat="1" ht="23.1" customHeight="1" thickBot="1" x14ac:dyDescent="0.3">
      <c r="A16" s="142"/>
      <c r="B16" s="174"/>
      <c r="C16" s="174"/>
      <c r="D16" s="166"/>
      <c r="E16" s="95" t="s">
        <v>6</v>
      </c>
      <c r="F16" s="78">
        <v>10</v>
      </c>
      <c r="G16" s="78">
        <v>8</v>
      </c>
      <c r="H16" s="78">
        <v>7</v>
      </c>
      <c r="I16" s="78">
        <v>0</v>
      </c>
      <c r="J16" s="79">
        <v>0</v>
      </c>
      <c r="K16" s="76">
        <f t="shared" si="3"/>
        <v>25</v>
      </c>
      <c r="L16" s="77">
        <v>8</v>
      </c>
      <c r="M16" s="78">
        <v>5</v>
      </c>
      <c r="N16" s="78">
        <v>0</v>
      </c>
      <c r="O16" s="78">
        <v>0</v>
      </c>
      <c r="P16" s="79">
        <v>0</v>
      </c>
      <c r="Q16" s="76">
        <f t="shared" si="4"/>
        <v>13</v>
      </c>
      <c r="R16" s="138"/>
      <c r="S16" s="13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19" s="5" customFormat="1" ht="23.1" customHeight="1" thickBot="1" x14ac:dyDescent="0.3">
      <c r="A17" s="141" t="s">
        <v>150</v>
      </c>
      <c r="B17" s="173" t="s">
        <v>40</v>
      </c>
      <c r="C17" s="173" t="s">
        <v>29</v>
      </c>
      <c r="D17" s="165" t="s">
        <v>27</v>
      </c>
      <c r="E17" s="26" t="s">
        <v>5</v>
      </c>
      <c r="F17" s="111">
        <v>10</v>
      </c>
      <c r="G17" s="55">
        <v>7</v>
      </c>
      <c r="H17" s="55">
        <v>6</v>
      </c>
      <c r="I17" s="55">
        <v>6</v>
      </c>
      <c r="J17" s="56">
        <v>1</v>
      </c>
      <c r="K17" s="26">
        <f>SUM(F17:J17)</f>
        <v>30</v>
      </c>
      <c r="L17" s="54">
        <v>8</v>
      </c>
      <c r="M17" s="55">
        <v>7</v>
      </c>
      <c r="N17" s="55">
        <v>5</v>
      </c>
      <c r="O17" s="55">
        <v>4</v>
      </c>
      <c r="P17" s="56">
        <v>3</v>
      </c>
      <c r="Q17" s="26">
        <f t="shared" si="4"/>
        <v>27</v>
      </c>
      <c r="R17" s="139">
        <f>SUM(K17,K18,Q17,Q18)</f>
        <v>117</v>
      </c>
      <c r="S17" s="137">
        <f>_xlfn.RANK.EQ(R17,$R$13:$R$53,0)</f>
        <v>13</v>
      </c>
    </row>
    <row r="18" spans="1:19" s="5" customFormat="1" ht="23.1" customHeight="1" thickBot="1" x14ac:dyDescent="0.3">
      <c r="A18" s="142"/>
      <c r="B18" s="174"/>
      <c r="C18" s="174"/>
      <c r="D18" s="166"/>
      <c r="E18" s="97" t="s">
        <v>6</v>
      </c>
      <c r="F18" s="58">
        <v>10</v>
      </c>
      <c r="G18" s="58">
        <v>7</v>
      </c>
      <c r="H18" s="58">
        <v>0</v>
      </c>
      <c r="I18" s="58">
        <v>0</v>
      </c>
      <c r="J18" s="59">
        <v>0</v>
      </c>
      <c r="K18" s="35">
        <f t="shared" si="3"/>
        <v>17</v>
      </c>
      <c r="L18" s="55">
        <v>10</v>
      </c>
      <c r="M18" s="55">
        <v>10</v>
      </c>
      <c r="N18" s="55">
        <v>10</v>
      </c>
      <c r="O18" s="58">
        <v>8</v>
      </c>
      <c r="P18" s="59">
        <v>5</v>
      </c>
      <c r="Q18" s="35">
        <f t="shared" si="4"/>
        <v>43</v>
      </c>
      <c r="R18" s="140"/>
      <c r="S18" s="138"/>
    </row>
    <row r="19" spans="1:19" s="5" customFormat="1" ht="23.1" customHeight="1" x14ac:dyDescent="0.25">
      <c r="A19" s="141" t="s">
        <v>152</v>
      </c>
      <c r="B19" s="175" t="s">
        <v>46</v>
      </c>
      <c r="C19" s="173" t="s">
        <v>31</v>
      </c>
      <c r="D19" s="177" t="s">
        <v>32</v>
      </c>
      <c r="E19" s="26" t="s">
        <v>5</v>
      </c>
      <c r="F19" s="54">
        <v>6</v>
      </c>
      <c r="G19" s="55">
        <v>6</v>
      </c>
      <c r="H19" s="55">
        <v>4</v>
      </c>
      <c r="I19" s="55">
        <v>4</v>
      </c>
      <c r="J19" s="56">
        <v>4</v>
      </c>
      <c r="K19" s="26">
        <f t="shared" si="3"/>
        <v>24</v>
      </c>
      <c r="L19" s="54">
        <v>9</v>
      </c>
      <c r="M19" s="55">
        <v>8</v>
      </c>
      <c r="N19" s="55">
        <v>7</v>
      </c>
      <c r="O19" s="55">
        <v>4</v>
      </c>
      <c r="P19" s="56">
        <v>2</v>
      </c>
      <c r="Q19" s="26">
        <f t="shared" si="4"/>
        <v>30</v>
      </c>
      <c r="R19" s="139">
        <f t="shared" ref="R19" si="5">SUM(K19,K20,Q19,Q20)</f>
        <v>105</v>
      </c>
      <c r="S19" s="137">
        <f>_xlfn.RANK.EQ(R19,$R$13:$R$53,0)</f>
        <v>17</v>
      </c>
    </row>
    <row r="20" spans="1:19" s="5" customFormat="1" ht="23.1" customHeight="1" thickBot="1" x14ac:dyDescent="0.3">
      <c r="A20" s="142"/>
      <c r="B20" s="176"/>
      <c r="C20" s="174"/>
      <c r="D20" s="178"/>
      <c r="E20" s="97" t="s">
        <v>6</v>
      </c>
      <c r="F20" s="57">
        <v>9</v>
      </c>
      <c r="G20" s="58">
        <v>7</v>
      </c>
      <c r="H20" s="58">
        <v>5</v>
      </c>
      <c r="I20" s="58">
        <v>5</v>
      </c>
      <c r="J20" s="59">
        <v>0</v>
      </c>
      <c r="K20" s="35">
        <f t="shared" si="3"/>
        <v>26</v>
      </c>
      <c r="L20" s="57">
        <v>7</v>
      </c>
      <c r="M20" s="58">
        <v>7</v>
      </c>
      <c r="N20" s="58">
        <v>6</v>
      </c>
      <c r="O20" s="58">
        <v>5</v>
      </c>
      <c r="P20" s="59">
        <v>0</v>
      </c>
      <c r="Q20" s="35">
        <f t="shared" si="4"/>
        <v>25</v>
      </c>
      <c r="R20" s="140"/>
      <c r="S20" s="138"/>
    </row>
    <row r="21" spans="1:19" s="5" customFormat="1" ht="23.1" customHeight="1" thickBot="1" x14ac:dyDescent="0.3">
      <c r="A21" s="141" t="s">
        <v>153</v>
      </c>
      <c r="B21" s="181" t="s">
        <v>47</v>
      </c>
      <c r="C21" s="182" t="s">
        <v>24</v>
      </c>
      <c r="D21" s="184" t="s">
        <v>48</v>
      </c>
      <c r="E21" s="72" t="s">
        <v>5</v>
      </c>
      <c r="F21" s="73">
        <v>10</v>
      </c>
      <c r="G21" s="73">
        <v>10</v>
      </c>
      <c r="H21" s="73">
        <v>9</v>
      </c>
      <c r="I21" s="73">
        <v>8</v>
      </c>
      <c r="J21" s="73">
        <v>6</v>
      </c>
      <c r="K21" s="72">
        <f t="shared" si="3"/>
        <v>43</v>
      </c>
      <c r="L21" s="73">
        <v>10</v>
      </c>
      <c r="M21" s="73">
        <v>10</v>
      </c>
      <c r="N21" s="73">
        <v>8</v>
      </c>
      <c r="O21" s="73">
        <v>8</v>
      </c>
      <c r="P21" s="73">
        <v>6</v>
      </c>
      <c r="Q21" s="72">
        <f t="shared" si="4"/>
        <v>42</v>
      </c>
      <c r="R21" s="137">
        <f t="shared" ref="R21" si="6">SUM(K21,K22,Q21,Q22)</f>
        <v>177</v>
      </c>
      <c r="S21" s="137">
        <f>_xlfn.RANK.EQ(R21,$R$13:$R$53,0)</f>
        <v>1</v>
      </c>
    </row>
    <row r="22" spans="1:19" s="5" customFormat="1" ht="23.1" customHeight="1" thickBot="1" x14ac:dyDescent="0.3">
      <c r="A22" s="142"/>
      <c r="B22" s="168"/>
      <c r="C22" s="183"/>
      <c r="D22" s="185"/>
      <c r="E22" s="95" t="s">
        <v>6</v>
      </c>
      <c r="F22" s="73">
        <v>10</v>
      </c>
      <c r="G22" s="73">
        <v>10</v>
      </c>
      <c r="H22" s="73">
        <v>9</v>
      </c>
      <c r="I22" s="73">
        <v>9</v>
      </c>
      <c r="J22" s="73">
        <v>8</v>
      </c>
      <c r="K22" s="76">
        <f t="shared" si="3"/>
        <v>46</v>
      </c>
      <c r="L22" s="73">
        <v>10</v>
      </c>
      <c r="M22" s="73">
        <v>10</v>
      </c>
      <c r="N22" s="73">
        <v>9</v>
      </c>
      <c r="O22" s="73">
        <v>9</v>
      </c>
      <c r="P22" s="73">
        <v>8</v>
      </c>
      <c r="Q22" s="76">
        <f t="shared" si="4"/>
        <v>46</v>
      </c>
      <c r="R22" s="138"/>
      <c r="S22" s="138"/>
    </row>
    <row r="23" spans="1:19" s="5" customFormat="1" ht="23.1" customHeight="1" x14ac:dyDescent="0.25">
      <c r="A23" s="141" t="s">
        <v>154</v>
      </c>
      <c r="B23" s="167" t="s">
        <v>47</v>
      </c>
      <c r="C23" s="169" t="s">
        <v>49</v>
      </c>
      <c r="D23" s="171" t="s">
        <v>50</v>
      </c>
      <c r="E23" s="26" t="s">
        <v>5</v>
      </c>
      <c r="F23" s="54">
        <v>7</v>
      </c>
      <c r="G23" s="55">
        <v>6</v>
      </c>
      <c r="H23" s="55">
        <v>6</v>
      </c>
      <c r="I23" s="55">
        <v>5</v>
      </c>
      <c r="J23" s="56">
        <v>4</v>
      </c>
      <c r="K23" s="26">
        <f t="shared" si="3"/>
        <v>28</v>
      </c>
      <c r="L23" s="111">
        <v>10</v>
      </c>
      <c r="M23" s="55">
        <v>9</v>
      </c>
      <c r="N23" s="55">
        <v>8</v>
      </c>
      <c r="O23" s="55">
        <v>6</v>
      </c>
      <c r="P23" s="56">
        <v>5</v>
      </c>
      <c r="Q23" s="26">
        <f t="shared" si="4"/>
        <v>38</v>
      </c>
      <c r="R23" s="139">
        <f t="shared" ref="R23" si="7">SUM(K23,K24,Q23,Q24)</f>
        <v>106</v>
      </c>
      <c r="S23" s="137">
        <f>_xlfn.RANK.EQ(R23,$R$13:$R$53,0)</f>
        <v>16</v>
      </c>
    </row>
    <row r="24" spans="1:19" s="5" customFormat="1" ht="23.1" customHeight="1" thickBot="1" x14ac:dyDescent="0.3">
      <c r="A24" s="142"/>
      <c r="B24" s="179"/>
      <c r="C24" s="180"/>
      <c r="D24" s="172"/>
      <c r="E24" s="97" t="s">
        <v>6</v>
      </c>
      <c r="F24" s="57">
        <v>9</v>
      </c>
      <c r="G24" s="58">
        <v>8</v>
      </c>
      <c r="H24" s="58">
        <v>6</v>
      </c>
      <c r="I24" s="58">
        <v>0</v>
      </c>
      <c r="J24" s="59">
        <v>0</v>
      </c>
      <c r="K24" s="35">
        <f t="shared" si="3"/>
        <v>23</v>
      </c>
      <c r="L24" s="57">
        <v>6</v>
      </c>
      <c r="M24" s="58">
        <v>6</v>
      </c>
      <c r="N24" s="58">
        <v>5</v>
      </c>
      <c r="O24" s="58">
        <v>0</v>
      </c>
      <c r="P24" s="59">
        <v>0</v>
      </c>
      <c r="Q24" s="35">
        <f t="shared" si="4"/>
        <v>17</v>
      </c>
      <c r="R24" s="140"/>
      <c r="S24" s="138"/>
    </row>
    <row r="25" spans="1:19" s="5" customFormat="1" ht="23.1" customHeight="1" x14ac:dyDescent="0.25">
      <c r="A25" s="141" t="s">
        <v>155</v>
      </c>
      <c r="B25" s="181" t="s">
        <v>47</v>
      </c>
      <c r="C25" s="186" t="s">
        <v>36</v>
      </c>
      <c r="D25" s="171" t="s">
        <v>33</v>
      </c>
      <c r="E25" s="72" t="s">
        <v>5</v>
      </c>
      <c r="F25" s="73">
        <v>9</v>
      </c>
      <c r="G25" s="74">
        <v>8</v>
      </c>
      <c r="H25" s="74">
        <v>8</v>
      </c>
      <c r="I25" s="74">
        <v>8</v>
      </c>
      <c r="J25" s="75">
        <v>8</v>
      </c>
      <c r="K25" s="72">
        <f t="shared" si="3"/>
        <v>41</v>
      </c>
      <c r="L25" s="73">
        <v>9</v>
      </c>
      <c r="M25" s="74">
        <v>8</v>
      </c>
      <c r="N25" s="74">
        <v>8</v>
      </c>
      <c r="O25" s="74">
        <v>7</v>
      </c>
      <c r="P25" s="75">
        <v>6</v>
      </c>
      <c r="Q25" s="72">
        <f t="shared" si="4"/>
        <v>38</v>
      </c>
      <c r="R25" s="137">
        <f t="shared" ref="R25" si="8">SUM(K25,K26,Q25,Q26)</f>
        <v>158</v>
      </c>
      <c r="S25" s="137">
        <f>_xlfn.RANK.EQ(R25,$R$13:$R$53,0)</f>
        <v>2</v>
      </c>
    </row>
    <row r="26" spans="1:19" s="5" customFormat="1" ht="23.1" customHeight="1" thickBot="1" x14ac:dyDescent="0.3">
      <c r="A26" s="142"/>
      <c r="B26" s="179"/>
      <c r="C26" s="180"/>
      <c r="D26" s="172"/>
      <c r="E26" s="95" t="s">
        <v>6</v>
      </c>
      <c r="F26" s="78">
        <v>10</v>
      </c>
      <c r="G26" s="78">
        <v>10</v>
      </c>
      <c r="H26" s="78">
        <v>10</v>
      </c>
      <c r="I26" s="78">
        <v>9</v>
      </c>
      <c r="J26" s="79">
        <v>9</v>
      </c>
      <c r="K26" s="76">
        <f t="shared" si="3"/>
        <v>48</v>
      </c>
      <c r="L26" s="77">
        <v>9</v>
      </c>
      <c r="M26" s="78">
        <v>8</v>
      </c>
      <c r="N26" s="78">
        <v>7</v>
      </c>
      <c r="O26" s="78">
        <v>7</v>
      </c>
      <c r="P26" s="79">
        <v>0</v>
      </c>
      <c r="Q26" s="76">
        <f t="shared" si="4"/>
        <v>31</v>
      </c>
      <c r="R26" s="138"/>
      <c r="S26" s="138"/>
    </row>
    <row r="27" spans="1:19" s="5" customFormat="1" ht="23.1" customHeight="1" x14ac:dyDescent="0.25">
      <c r="A27" s="141" t="s">
        <v>156</v>
      </c>
      <c r="B27" s="181" t="s">
        <v>47</v>
      </c>
      <c r="C27" s="186" t="s">
        <v>51</v>
      </c>
      <c r="D27" s="171" t="s">
        <v>33</v>
      </c>
      <c r="E27" s="26" t="s">
        <v>5</v>
      </c>
      <c r="F27" s="54">
        <v>8</v>
      </c>
      <c r="G27" s="55">
        <v>8</v>
      </c>
      <c r="H27" s="55">
        <v>8</v>
      </c>
      <c r="I27" s="55">
        <v>7</v>
      </c>
      <c r="J27" s="56">
        <v>5</v>
      </c>
      <c r="K27" s="26">
        <f t="shared" si="3"/>
        <v>36</v>
      </c>
      <c r="L27" s="54">
        <v>9</v>
      </c>
      <c r="M27" s="55">
        <v>9</v>
      </c>
      <c r="N27" s="55">
        <v>7</v>
      </c>
      <c r="O27" s="55">
        <v>5</v>
      </c>
      <c r="P27" s="56">
        <v>5</v>
      </c>
      <c r="Q27" s="26">
        <f t="shared" si="4"/>
        <v>35</v>
      </c>
      <c r="R27" s="139">
        <f t="shared" ref="R27" si="9">SUM(K27,K28,Q27,Q28)</f>
        <v>154</v>
      </c>
      <c r="S27" s="137">
        <f>_xlfn.RANK.EQ(R27,$R$13:$R$53,0)</f>
        <v>4</v>
      </c>
    </row>
    <row r="28" spans="1:19" s="5" customFormat="1" ht="23.1" customHeight="1" thickBot="1" x14ac:dyDescent="0.3">
      <c r="A28" s="142"/>
      <c r="B28" s="179"/>
      <c r="C28" s="180"/>
      <c r="D28" s="172"/>
      <c r="E28" s="97" t="s">
        <v>6</v>
      </c>
      <c r="F28" s="58">
        <v>10</v>
      </c>
      <c r="G28" s="58">
        <v>10</v>
      </c>
      <c r="H28" s="58">
        <v>9</v>
      </c>
      <c r="I28" s="58">
        <v>9</v>
      </c>
      <c r="J28" s="59">
        <v>9</v>
      </c>
      <c r="K28" s="35">
        <f t="shared" si="3"/>
        <v>47</v>
      </c>
      <c r="L28" s="101">
        <v>10</v>
      </c>
      <c r="M28" s="58">
        <v>7</v>
      </c>
      <c r="N28" s="58">
        <v>7</v>
      </c>
      <c r="O28" s="58">
        <v>6</v>
      </c>
      <c r="P28" s="59">
        <v>6</v>
      </c>
      <c r="Q28" s="35">
        <f t="shared" si="4"/>
        <v>36</v>
      </c>
      <c r="R28" s="140"/>
      <c r="S28" s="138"/>
    </row>
    <row r="29" spans="1:19" s="5" customFormat="1" ht="23.1" customHeight="1" thickBot="1" x14ac:dyDescent="0.3">
      <c r="A29" s="141" t="s">
        <v>157</v>
      </c>
      <c r="B29" s="181" t="s">
        <v>47</v>
      </c>
      <c r="C29" s="186" t="s">
        <v>52</v>
      </c>
      <c r="D29" s="191" t="s">
        <v>53</v>
      </c>
      <c r="E29" s="72" t="s">
        <v>5</v>
      </c>
      <c r="F29" s="74">
        <v>10</v>
      </c>
      <c r="G29" s="74">
        <v>10</v>
      </c>
      <c r="H29" s="74">
        <v>9</v>
      </c>
      <c r="I29" s="74">
        <v>6</v>
      </c>
      <c r="J29" s="75">
        <v>6</v>
      </c>
      <c r="K29" s="72">
        <f t="shared" si="3"/>
        <v>41</v>
      </c>
      <c r="L29" s="73">
        <v>9</v>
      </c>
      <c r="M29" s="74">
        <v>9</v>
      </c>
      <c r="N29" s="74">
        <v>7</v>
      </c>
      <c r="O29" s="74">
        <v>6</v>
      </c>
      <c r="P29" s="75">
        <v>6</v>
      </c>
      <c r="Q29" s="72">
        <f>SUM(L29:P29)</f>
        <v>37</v>
      </c>
      <c r="R29" s="137">
        <f>SUM(K29,K30,Q29,Q30)</f>
        <v>144</v>
      </c>
      <c r="S29" s="137">
        <f>_xlfn.RANK.EQ(R29,$R$13:$R$53,0)</f>
        <v>6</v>
      </c>
    </row>
    <row r="30" spans="1:19" s="5" customFormat="1" ht="23.1" customHeight="1" thickBot="1" x14ac:dyDescent="0.3">
      <c r="A30" s="142"/>
      <c r="B30" s="168"/>
      <c r="C30" s="170"/>
      <c r="D30" s="192"/>
      <c r="E30" s="95" t="s">
        <v>6</v>
      </c>
      <c r="F30" s="74">
        <v>10</v>
      </c>
      <c r="G30" s="74">
        <v>8</v>
      </c>
      <c r="H30" s="78">
        <v>8</v>
      </c>
      <c r="I30" s="78">
        <v>7</v>
      </c>
      <c r="J30" s="79">
        <v>6</v>
      </c>
      <c r="K30" s="76">
        <f t="shared" si="3"/>
        <v>39</v>
      </c>
      <c r="L30" s="77">
        <v>8</v>
      </c>
      <c r="M30" s="78">
        <v>7</v>
      </c>
      <c r="N30" s="78">
        <v>7</v>
      </c>
      <c r="O30" s="78">
        <v>5</v>
      </c>
      <c r="P30" s="79">
        <v>0</v>
      </c>
      <c r="Q30" s="76">
        <f t="shared" si="4"/>
        <v>27</v>
      </c>
      <c r="R30" s="138"/>
      <c r="S30" s="138"/>
    </row>
    <row r="31" spans="1:19" s="5" customFormat="1" ht="23.1" customHeight="1" x14ac:dyDescent="0.25">
      <c r="A31" s="141" t="s">
        <v>158</v>
      </c>
      <c r="B31" s="187" t="s">
        <v>21</v>
      </c>
      <c r="C31" s="187" t="s">
        <v>54</v>
      </c>
      <c r="D31" s="189" t="s">
        <v>55</v>
      </c>
      <c r="E31" s="26" t="s">
        <v>5</v>
      </c>
      <c r="F31" s="54">
        <v>10</v>
      </c>
      <c r="G31" s="55">
        <v>8</v>
      </c>
      <c r="H31" s="55">
        <v>8</v>
      </c>
      <c r="I31" s="55">
        <v>7</v>
      </c>
      <c r="J31" s="56">
        <v>7</v>
      </c>
      <c r="K31" s="26">
        <f t="shared" si="3"/>
        <v>40</v>
      </c>
      <c r="L31" s="54">
        <v>9</v>
      </c>
      <c r="M31" s="55">
        <v>7</v>
      </c>
      <c r="N31" s="55">
        <v>7</v>
      </c>
      <c r="O31" s="55">
        <v>5</v>
      </c>
      <c r="P31" s="56">
        <v>5</v>
      </c>
      <c r="Q31" s="26">
        <f t="shared" si="4"/>
        <v>33</v>
      </c>
      <c r="R31" s="139">
        <f>SUM(K31,K32,Q31,Q32)</f>
        <v>128</v>
      </c>
      <c r="S31" s="137">
        <f>_xlfn.RANK.EQ(R31,$R$13:$R$53,0)</f>
        <v>10</v>
      </c>
    </row>
    <row r="32" spans="1:19" s="5" customFormat="1" ht="23.1" customHeight="1" thickBot="1" x14ac:dyDescent="0.3">
      <c r="A32" s="142"/>
      <c r="B32" s="188"/>
      <c r="C32" s="188"/>
      <c r="D32" s="190"/>
      <c r="E32" s="97" t="s">
        <v>6</v>
      </c>
      <c r="F32" s="57">
        <v>10</v>
      </c>
      <c r="G32" s="58">
        <v>8</v>
      </c>
      <c r="H32" s="58">
        <v>7</v>
      </c>
      <c r="I32" s="58">
        <v>7</v>
      </c>
      <c r="J32" s="59">
        <v>0</v>
      </c>
      <c r="K32" s="35">
        <f t="shared" si="3"/>
        <v>32</v>
      </c>
      <c r="L32" s="57">
        <v>9</v>
      </c>
      <c r="M32" s="58">
        <v>8</v>
      </c>
      <c r="N32" s="58">
        <v>6</v>
      </c>
      <c r="O32" s="58">
        <v>0</v>
      </c>
      <c r="P32" s="59">
        <v>0</v>
      </c>
      <c r="Q32" s="35">
        <f t="shared" si="4"/>
        <v>23</v>
      </c>
      <c r="R32" s="140"/>
      <c r="S32" s="138"/>
    </row>
    <row r="33" spans="1:19" s="5" customFormat="1" ht="23.1" customHeight="1" x14ac:dyDescent="0.25">
      <c r="A33" s="193" t="s">
        <v>132</v>
      </c>
      <c r="B33" s="173" t="s">
        <v>47</v>
      </c>
      <c r="C33" s="173" t="s">
        <v>34</v>
      </c>
      <c r="D33" s="165" t="s">
        <v>56</v>
      </c>
      <c r="E33" s="26" t="s">
        <v>5</v>
      </c>
      <c r="F33" s="54">
        <v>8</v>
      </c>
      <c r="G33" s="55">
        <v>8</v>
      </c>
      <c r="H33" s="55">
        <v>7</v>
      </c>
      <c r="I33" s="55">
        <v>6</v>
      </c>
      <c r="J33" s="56">
        <v>3</v>
      </c>
      <c r="K33" s="26">
        <f t="shared" si="3"/>
        <v>32</v>
      </c>
      <c r="L33" s="54">
        <v>9</v>
      </c>
      <c r="M33" s="55">
        <v>9</v>
      </c>
      <c r="N33" s="55">
        <v>8</v>
      </c>
      <c r="O33" s="55">
        <v>7</v>
      </c>
      <c r="P33" s="56">
        <v>7</v>
      </c>
      <c r="Q33" s="26">
        <f t="shared" si="4"/>
        <v>40</v>
      </c>
      <c r="R33" s="139">
        <f t="shared" ref="R33" si="10">SUM(K33,K34,Q33,Q34)</f>
        <v>144</v>
      </c>
      <c r="S33" s="137">
        <f>_xlfn.RANK.EQ(R33,$R$13:$R$53,0)</f>
        <v>6</v>
      </c>
    </row>
    <row r="34" spans="1:19" s="5" customFormat="1" ht="23.1" customHeight="1" thickBot="1" x14ac:dyDescent="0.3">
      <c r="A34" s="194"/>
      <c r="B34" s="174"/>
      <c r="C34" s="174"/>
      <c r="D34" s="166"/>
      <c r="E34" s="97" t="s">
        <v>6</v>
      </c>
      <c r="F34" s="57">
        <v>9</v>
      </c>
      <c r="G34" s="58">
        <v>7</v>
      </c>
      <c r="H34" s="58">
        <v>6</v>
      </c>
      <c r="I34" s="58">
        <v>6</v>
      </c>
      <c r="J34" s="59">
        <v>5</v>
      </c>
      <c r="K34" s="35">
        <f t="shared" si="3"/>
        <v>33</v>
      </c>
      <c r="L34" s="101">
        <v>10</v>
      </c>
      <c r="M34" s="58">
        <v>9</v>
      </c>
      <c r="N34" s="58">
        <v>8</v>
      </c>
      <c r="O34" s="58">
        <v>6</v>
      </c>
      <c r="P34" s="59">
        <v>6</v>
      </c>
      <c r="Q34" s="35">
        <f t="shared" si="4"/>
        <v>39</v>
      </c>
      <c r="R34" s="140"/>
      <c r="S34" s="138"/>
    </row>
    <row r="35" spans="1:19" s="5" customFormat="1" ht="23.1" customHeight="1" x14ac:dyDescent="0.25">
      <c r="A35" s="146" t="s">
        <v>172</v>
      </c>
      <c r="B35" s="173" t="s">
        <v>58</v>
      </c>
      <c r="C35" s="173" t="s">
        <v>59</v>
      </c>
      <c r="D35" s="165" t="s">
        <v>32</v>
      </c>
      <c r="E35" s="26" t="s">
        <v>5</v>
      </c>
      <c r="F35" s="54">
        <v>10</v>
      </c>
      <c r="G35" s="55">
        <v>5</v>
      </c>
      <c r="H35" s="55">
        <v>4</v>
      </c>
      <c r="I35" s="55">
        <v>2</v>
      </c>
      <c r="J35" s="56">
        <v>0</v>
      </c>
      <c r="K35" s="26">
        <f t="shared" si="3"/>
        <v>21</v>
      </c>
      <c r="L35" s="54">
        <v>8</v>
      </c>
      <c r="M35" s="55">
        <v>5</v>
      </c>
      <c r="N35" s="55">
        <v>4</v>
      </c>
      <c r="O35" s="55">
        <v>3</v>
      </c>
      <c r="P35" s="56">
        <v>2</v>
      </c>
      <c r="Q35" s="26">
        <f t="shared" si="4"/>
        <v>22</v>
      </c>
      <c r="R35" s="139">
        <f t="shared" ref="R35" si="11">SUM(K35,K36,Q35,Q36)</f>
        <v>110</v>
      </c>
      <c r="S35" s="137">
        <f>_xlfn.RANK.EQ(R35,$R$13:$R$53,0)</f>
        <v>15</v>
      </c>
    </row>
    <row r="36" spans="1:19" s="5" customFormat="1" ht="23.1" customHeight="1" thickBot="1" x14ac:dyDescent="0.3">
      <c r="A36" s="147"/>
      <c r="B36" s="174"/>
      <c r="C36" s="174"/>
      <c r="D36" s="166"/>
      <c r="E36" s="97" t="s">
        <v>6</v>
      </c>
      <c r="F36" s="57">
        <v>9</v>
      </c>
      <c r="G36" s="58">
        <v>9</v>
      </c>
      <c r="H36" s="58">
        <v>8</v>
      </c>
      <c r="I36" s="58">
        <v>8</v>
      </c>
      <c r="J36" s="59">
        <v>8</v>
      </c>
      <c r="K36" s="35">
        <f t="shared" si="3"/>
        <v>42</v>
      </c>
      <c r="L36" s="57">
        <v>7</v>
      </c>
      <c r="M36" s="58">
        <v>7</v>
      </c>
      <c r="N36" s="58">
        <v>6</v>
      </c>
      <c r="O36" s="58">
        <v>5</v>
      </c>
      <c r="P36" s="59">
        <v>0</v>
      </c>
      <c r="Q36" s="35">
        <f t="shared" si="4"/>
        <v>25</v>
      </c>
      <c r="R36" s="140"/>
      <c r="S36" s="138"/>
    </row>
    <row r="37" spans="1:19" s="5" customFormat="1" ht="23.1" customHeight="1" x14ac:dyDescent="0.25">
      <c r="A37" s="146" t="s">
        <v>173</v>
      </c>
      <c r="B37" s="187" t="s">
        <v>21</v>
      </c>
      <c r="C37" s="187" t="s">
        <v>60</v>
      </c>
      <c r="D37" s="165" t="s">
        <v>28</v>
      </c>
      <c r="E37" s="72" t="s">
        <v>5</v>
      </c>
      <c r="F37" s="73">
        <v>9</v>
      </c>
      <c r="G37" s="74">
        <v>8</v>
      </c>
      <c r="H37" s="74">
        <v>7</v>
      </c>
      <c r="I37" s="74">
        <v>6</v>
      </c>
      <c r="J37" s="75">
        <v>5</v>
      </c>
      <c r="K37" s="72">
        <f t="shared" si="3"/>
        <v>35</v>
      </c>
      <c r="L37" s="73">
        <v>9</v>
      </c>
      <c r="M37" s="74">
        <v>8</v>
      </c>
      <c r="N37" s="74">
        <v>7</v>
      </c>
      <c r="O37" s="74">
        <v>6</v>
      </c>
      <c r="P37" s="75">
        <v>6</v>
      </c>
      <c r="Q37" s="72">
        <f t="shared" si="4"/>
        <v>36</v>
      </c>
      <c r="R37" s="137">
        <f t="shared" ref="R37" si="12">SUM(K37,K38,Q37,Q38)</f>
        <v>157</v>
      </c>
      <c r="S37" s="137">
        <f>_xlfn.RANK.EQ(R37,$R$13:$R$53,0)</f>
        <v>3</v>
      </c>
    </row>
    <row r="38" spans="1:19" s="5" customFormat="1" ht="23.1" customHeight="1" thickBot="1" x14ac:dyDescent="0.3">
      <c r="A38" s="147"/>
      <c r="B38" s="188"/>
      <c r="C38" s="188"/>
      <c r="D38" s="166"/>
      <c r="E38" s="95" t="s">
        <v>6</v>
      </c>
      <c r="F38" s="77">
        <v>5</v>
      </c>
      <c r="G38" s="78">
        <v>10</v>
      </c>
      <c r="H38" s="78">
        <v>10</v>
      </c>
      <c r="I38" s="78">
        <v>10</v>
      </c>
      <c r="J38" s="79">
        <v>9</v>
      </c>
      <c r="K38" s="76">
        <f t="shared" si="3"/>
        <v>44</v>
      </c>
      <c r="L38" s="77">
        <v>9</v>
      </c>
      <c r="M38" s="78">
        <v>9</v>
      </c>
      <c r="N38" s="78">
        <v>9</v>
      </c>
      <c r="O38" s="78">
        <v>8</v>
      </c>
      <c r="P38" s="79">
        <v>7</v>
      </c>
      <c r="Q38" s="76">
        <f t="shared" si="4"/>
        <v>42</v>
      </c>
      <c r="R38" s="138"/>
      <c r="S38" s="138"/>
    </row>
    <row r="39" spans="1:19" s="1" customFormat="1" ht="34.5" customHeight="1" thickBot="1" x14ac:dyDescent="0.3">
      <c r="A39" s="46" t="s">
        <v>20</v>
      </c>
      <c r="B39" s="47" t="s">
        <v>16</v>
      </c>
      <c r="C39" s="47" t="s">
        <v>17</v>
      </c>
      <c r="D39" s="71" t="s">
        <v>11</v>
      </c>
      <c r="E39" s="46" t="s">
        <v>7</v>
      </c>
      <c r="F39" s="154" t="s">
        <v>0</v>
      </c>
      <c r="G39" s="155"/>
      <c r="H39" s="155"/>
      <c r="I39" s="155"/>
      <c r="J39" s="156"/>
      <c r="K39" s="46" t="s">
        <v>19</v>
      </c>
      <c r="L39" s="154" t="s">
        <v>1</v>
      </c>
      <c r="M39" s="155"/>
      <c r="N39" s="155"/>
      <c r="O39" s="155"/>
      <c r="P39" s="156"/>
      <c r="Q39" s="46" t="s">
        <v>19</v>
      </c>
      <c r="R39" s="46" t="s">
        <v>9</v>
      </c>
      <c r="S39" s="216" t="s">
        <v>2</v>
      </c>
    </row>
    <row r="40" spans="1:19" s="5" customFormat="1" ht="23.1" customHeight="1" x14ac:dyDescent="0.25">
      <c r="A40" s="141" t="s">
        <v>148</v>
      </c>
      <c r="B40" s="195" t="s">
        <v>10</v>
      </c>
      <c r="C40" s="195" t="s">
        <v>195</v>
      </c>
      <c r="D40" s="195" t="s">
        <v>32</v>
      </c>
      <c r="E40" s="72" t="s">
        <v>5</v>
      </c>
      <c r="F40" s="73">
        <v>8</v>
      </c>
      <c r="G40" s="74">
        <v>6</v>
      </c>
      <c r="H40" s="74">
        <v>4</v>
      </c>
      <c r="I40" s="74">
        <v>0</v>
      </c>
      <c r="J40" s="75">
        <v>0</v>
      </c>
      <c r="K40" s="72">
        <f t="shared" si="3"/>
        <v>18</v>
      </c>
      <c r="L40" s="73">
        <v>9</v>
      </c>
      <c r="M40" s="74">
        <v>7</v>
      </c>
      <c r="N40" s="74">
        <v>5</v>
      </c>
      <c r="O40" s="74">
        <v>5</v>
      </c>
      <c r="P40" s="75">
        <v>3</v>
      </c>
      <c r="Q40" s="72">
        <f t="shared" si="4"/>
        <v>29</v>
      </c>
      <c r="R40" s="137">
        <f>SUM(K40,K41,Q40,Q41)</f>
        <v>102</v>
      </c>
      <c r="S40" s="137">
        <f>_xlfn.RANK.EQ(R40,$R$13:$R$53,0)</f>
        <v>18</v>
      </c>
    </row>
    <row r="41" spans="1:19" s="5" customFormat="1" ht="23.1" customHeight="1" thickBot="1" x14ac:dyDescent="0.3">
      <c r="A41" s="142"/>
      <c r="B41" s="196"/>
      <c r="C41" s="196"/>
      <c r="D41" s="196"/>
      <c r="E41" s="76" t="s">
        <v>6</v>
      </c>
      <c r="F41" s="77">
        <v>8</v>
      </c>
      <c r="G41" s="78">
        <v>7</v>
      </c>
      <c r="H41" s="78">
        <v>7</v>
      </c>
      <c r="I41" s="78">
        <v>6</v>
      </c>
      <c r="J41" s="79">
        <v>6</v>
      </c>
      <c r="K41" s="76">
        <f t="shared" si="3"/>
        <v>34</v>
      </c>
      <c r="L41" s="101">
        <v>10</v>
      </c>
      <c r="M41" s="78">
        <v>6</v>
      </c>
      <c r="N41" s="78">
        <v>5</v>
      </c>
      <c r="O41" s="78">
        <v>0</v>
      </c>
      <c r="P41" s="79"/>
      <c r="Q41" s="76">
        <f t="shared" si="4"/>
        <v>21</v>
      </c>
      <c r="R41" s="138"/>
      <c r="S41" s="138"/>
    </row>
    <row r="42" spans="1:19" s="5" customFormat="1" ht="23.1" customHeight="1" x14ac:dyDescent="0.25">
      <c r="A42" s="141" t="s">
        <v>151</v>
      </c>
      <c r="B42" s="195" t="s">
        <v>37</v>
      </c>
      <c r="C42" s="195" t="s">
        <v>196</v>
      </c>
      <c r="D42" s="195" t="s">
        <v>197</v>
      </c>
      <c r="E42" s="26" t="s">
        <v>5</v>
      </c>
      <c r="F42" s="55">
        <v>10</v>
      </c>
      <c r="G42" s="55">
        <v>7</v>
      </c>
      <c r="H42" s="55">
        <v>6</v>
      </c>
      <c r="I42" s="55">
        <v>5</v>
      </c>
      <c r="J42" s="56">
        <v>5</v>
      </c>
      <c r="K42" s="26">
        <f t="shared" si="3"/>
        <v>33</v>
      </c>
      <c r="L42" s="55">
        <v>10</v>
      </c>
      <c r="M42" s="55">
        <v>8</v>
      </c>
      <c r="N42" s="55">
        <v>8</v>
      </c>
      <c r="O42" s="55">
        <v>7</v>
      </c>
      <c r="P42" s="56">
        <v>6</v>
      </c>
      <c r="Q42" s="26">
        <f t="shared" si="4"/>
        <v>39</v>
      </c>
      <c r="R42" s="139">
        <f t="shared" ref="R42" si="13">SUM(K42,K43,Q42,Q43)</f>
        <v>126</v>
      </c>
      <c r="S42" s="137">
        <f>_xlfn.RANK.EQ(R42,$R$13:$R$53,0)</f>
        <v>11</v>
      </c>
    </row>
    <row r="43" spans="1:19" s="5" customFormat="1" ht="23.1" customHeight="1" thickBot="1" x14ac:dyDescent="0.3">
      <c r="A43" s="142"/>
      <c r="B43" s="196"/>
      <c r="C43" s="196"/>
      <c r="D43" s="196"/>
      <c r="E43" s="35" t="s">
        <v>6</v>
      </c>
      <c r="F43" s="57">
        <v>9</v>
      </c>
      <c r="G43" s="58">
        <v>6</v>
      </c>
      <c r="H43" s="58">
        <v>5</v>
      </c>
      <c r="I43" s="58">
        <v>0</v>
      </c>
      <c r="J43" s="59">
        <v>0</v>
      </c>
      <c r="K43" s="35">
        <f t="shared" si="3"/>
        <v>20</v>
      </c>
      <c r="L43" s="57">
        <v>9</v>
      </c>
      <c r="M43" s="58">
        <v>8</v>
      </c>
      <c r="N43" s="58">
        <v>7</v>
      </c>
      <c r="O43" s="58">
        <v>5</v>
      </c>
      <c r="P43" s="59">
        <v>5</v>
      </c>
      <c r="Q43" s="35">
        <f t="shared" si="4"/>
        <v>34</v>
      </c>
      <c r="R43" s="140"/>
      <c r="S43" s="138"/>
    </row>
    <row r="44" spans="1:19" s="5" customFormat="1" ht="23.1" customHeight="1" x14ac:dyDescent="0.25">
      <c r="A44" s="146" t="s">
        <v>174</v>
      </c>
      <c r="B44" s="165" t="s">
        <v>46</v>
      </c>
      <c r="C44" s="165" t="s">
        <v>61</v>
      </c>
      <c r="D44" s="165" t="s">
        <v>39</v>
      </c>
      <c r="E44" s="72" t="s">
        <v>5</v>
      </c>
      <c r="F44" s="73">
        <v>9</v>
      </c>
      <c r="G44" s="73">
        <v>8</v>
      </c>
      <c r="H44" s="73">
        <v>8</v>
      </c>
      <c r="I44" s="73">
        <v>6</v>
      </c>
      <c r="J44" s="73">
        <v>3</v>
      </c>
      <c r="K44" s="72">
        <f>SUM(F44:J44)</f>
        <v>34</v>
      </c>
      <c r="L44" s="73">
        <v>8</v>
      </c>
      <c r="M44" s="74">
        <v>8</v>
      </c>
      <c r="N44" s="74">
        <v>7</v>
      </c>
      <c r="O44" s="74">
        <v>7</v>
      </c>
      <c r="P44" s="75">
        <v>4</v>
      </c>
      <c r="Q44" s="72">
        <f>SUM(L44:P44)</f>
        <v>34</v>
      </c>
      <c r="R44" s="137">
        <f>SUM(K44,K45,Q44,Q45)</f>
        <v>138</v>
      </c>
      <c r="S44" s="137">
        <f>_xlfn.RANK.EQ(R44,$R$13:$R$53,0)</f>
        <v>8</v>
      </c>
    </row>
    <row r="45" spans="1:19" s="5" customFormat="1" ht="23.1" customHeight="1" thickBot="1" x14ac:dyDescent="0.3">
      <c r="A45" s="147"/>
      <c r="B45" s="166"/>
      <c r="C45" s="166"/>
      <c r="D45" s="166"/>
      <c r="E45" s="99" t="s">
        <v>6</v>
      </c>
      <c r="F45" s="101">
        <v>10</v>
      </c>
      <c r="G45" s="102">
        <v>10</v>
      </c>
      <c r="H45" s="78">
        <v>9</v>
      </c>
      <c r="I45" s="78">
        <v>8</v>
      </c>
      <c r="J45" s="79">
        <v>8</v>
      </c>
      <c r="K45" s="99">
        <f>SUM(F45:J45)</f>
        <v>45</v>
      </c>
      <c r="L45" s="77">
        <v>7</v>
      </c>
      <c r="M45" s="78">
        <v>7</v>
      </c>
      <c r="N45" s="78">
        <v>6</v>
      </c>
      <c r="O45" s="78">
        <v>5</v>
      </c>
      <c r="P45" s="79">
        <v>0</v>
      </c>
      <c r="Q45" s="99">
        <f>SUM(L45:P45)</f>
        <v>25</v>
      </c>
      <c r="R45" s="138"/>
      <c r="S45" s="138"/>
    </row>
    <row r="46" spans="1:19" s="5" customFormat="1" ht="23.1" customHeight="1" x14ac:dyDescent="0.25">
      <c r="A46" s="141" t="s">
        <v>145</v>
      </c>
      <c r="B46" s="128" t="s">
        <v>10</v>
      </c>
      <c r="C46" s="128" t="s">
        <v>62</v>
      </c>
      <c r="D46" s="128" t="s">
        <v>39</v>
      </c>
      <c r="E46" s="25" t="s">
        <v>5</v>
      </c>
      <c r="F46" s="50">
        <v>9</v>
      </c>
      <c r="G46" s="48">
        <v>7</v>
      </c>
      <c r="H46" s="48">
        <v>6</v>
      </c>
      <c r="I46" s="48">
        <v>4</v>
      </c>
      <c r="J46" s="49">
        <v>2</v>
      </c>
      <c r="K46" s="25">
        <f>SUM(F46:J46)</f>
        <v>28</v>
      </c>
      <c r="L46" s="50">
        <v>9</v>
      </c>
      <c r="M46" s="48">
        <v>8</v>
      </c>
      <c r="N46" s="48">
        <v>6</v>
      </c>
      <c r="O46" s="48">
        <v>6</v>
      </c>
      <c r="P46" s="49">
        <v>3</v>
      </c>
      <c r="Q46" s="25">
        <f>SUM(L46:P46)</f>
        <v>32</v>
      </c>
      <c r="R46" s="139">
        <f>SUM(K46,K47,Q46,Q47)</f>
        <v>117</v>
      </c>
      <c r="S46" s="137">
        <f>_xlfn.RANK.EQ(R46,$R$13:$R$53,0)</f>
        <v>13</v>
      </c>
    </row>
    <row r="47" spans="1:19" s="5" customFormat="1" ht="23.1" customHeight="1" thickBot="1" x14ac:dyDescent="0.3">
      <c r="A47" s="142"/>
      <c r="B47" s="128"/>
      <c r="C47" s="128"/>
      <c r="D47" s="128"/>
      <c r="E47" s="100" t="s">
        <v>6</v>
      </c>
      <c r="F47" s="53">
        <v>9</v>
      </c>
      <c r="G47" s="51">
        <v>7</v>
      </c>
      <c r="H47" s="51">
        <v>7</v>
      </c>
      <c r="I47" s="51">
        <v>6</v>
      </c>
      <c r="J47" s="52">
        <v>5</v>
      </c>
      <c r="K47" s="100">
        <f t="shared" ref="K47:K53" si="14">SUM(F47:J47)</f>
        <v>34</v>
      </c>
      <c r="L47" s="53">
        <v>9</v>
      </c>
      <c r="M47" s="51">
        <v>7</v>
      </c>
      <c r="N47" s="51">
        <v>7</v>
      </c>
      <c r="O47" s="51">
        <v>0</v>
      </c>
      <c r="P47" s="52">
        <v>0</v>
      </c>
      <c r="Q47" s="100">
        <f t="shared" ref="Q47:Q53" si="15">SUM(L47:P47)</f>
        <v>23</v>
      </c>
      <c r="R47" s="140"/>
      <c r="S47" s="138"/>
    </row>
    <row r="48" spans="1:19" s="5" customFormat="1" ht="23.1" customHeight="1" x14ac:dyDescent="0.25">
      <c r="A48" s="141" t="s">
        <v>160</v>
      </c>
      <c r="B48" s="128" t="s">
        <v>116</v>
      </c>
      <c r="C48" s="128" t="s">
        <v>105</v>
      </c>
      <c r="D48" s="128" t="s">
        <v>39</v>
      </c>
      <c r="E48" s="72" t="s">
        <v>5</v>
      </c>
      <c r="F48" s="73">
        <v>0</v>
      </c>
      <c r="G48" s="74">
        <v>0</v>
      </c>
      <c r="H48" s="74">
        <v>0</v>
      </c>
      <c r="I48" s="74">
        <v>0</v>
      </c>
      <c r="J48" s="75">
        <v>0</v>
      </c>
      <c r="K48" s="72">
        <f t="shared" si="14"/>
        <v>0</v>
      </c>
      <c r="L48" s="73">
        <v>2</v>
      </c>
      <c r="M48" s="74">
        <v>2</v>
      </c>
      <c r="N48" s="74">
        <v>1</v>
      </c>
      <c r="O48" s="74">
        <v>0</v>
      </c>
      <c r="P48" s="75">
        <v>0</v>
      </c>
      <c r="Q48" s="72">
        <f t="shared" si="15"/>
        <v>5</v>
      </c>
      <c r="R48" s="137">
        <f>SUM(K48,K49,Q48,Q49)</f>
        <v>35</v>
      </c>
      <c r="S48" s="137">
        <f>_xlfn.RANK.EQ(R48,$R$13:$R$53,0)</f>
        <v>20</v>
      </c>
    </row>
    <row r="49" spans="1:19" s="5" customFormat="1" ht="23.1" customHeight="1" thickBot="1" x14ac:dyDescent="0.3">
      <c r="A49" s="142"/>
      <c r="B49" s="128"/>
      <c r="C49" s="128"/>
      <c r="D49" s="128"/>
      <c r="E49" s="99" t="s">
        <v>6</v>
      </c>
      <c r="F49" s="77">
        <v>8</v>
      </c>
      <c r="G49" s="78">
        <v>8</v>
      </c>
      <c r="H49" s="78">
        <v>6</v>
      </c>
      <c r="I49" s="78">
        <v>0</v>
      </c>
      <c r="J49" s="79">
        <v>0</v>
      </c>
      <c r="K49" s="99">
        <f t="shared" si="14"/>
        <v>22</v>
      </c>
      <c r="L49" s="77">
        <v>8</v>
      </c>
      <c r="M49" s="78">
        <v>0</v>
      </c>
      <c r="N49" s="78">
        <v>0</v>
      </c>
      <c r="O49" s="78">
        <v>0</v>
      </c>
      <c r="P49" s="79">
        <v>0</v>
      </c>
      <c r="Q49" s="99">
        <f t="shared" si="15"/>
        <v>8</v>
      </c>
      <c r="R49" s="138"/>
      <c r="S49" s="138"/>
    </row>
    <row r="50" spans="1:19" s="5" customFormat="1" ht="23.1" customHeight="1" x14ac:dyDescent="0.25">
      <c r="A50" s="141" t="s">
        <v>161</v>
      </c>
      <c r="B50" s="145" t="s">
        <v>10</v>
      </c>
      <c r="C50" s="145" t="s">
        <v>162</v>
      </c>
      <c r="D50" s="215" t="s">
        <v>39</v>
      </c>
      <c r="E50" s="26" t="s">
        <v>5</v>
      </c>
      <c r="F50" s="54">
        <v>10</v>
      </c>
      <c r="G50" s="55">
        <v>9</v>
      </c>
      <c r="H50" s="55">
        <v>6</v>
      </c>
      <c r="I50" s="55">
        <v>6</v>
      </c>
      <c r="J50" s="56">
        <v>5</v>
      </c>
      <c r="K50" s="26">
        <f t="shared" si="14"/>
        <v>36</v>
      </c>
      <c r="L50" s="54">
        <v>10</v>
      </c>
      <c r="M50" s="55">
        <v>8</v>
      </c>
      <c r="N50" s="55">
        <v>7</v>
      </c>
      <c r="O50" s="55">
        <v>7</v>
      </c>
      <c r="P50" s="56">
        <v>5</v>
      </c>
      <c r="Q50" s="26">
        <f t="shared" si="15"/>
        <v>37</v>
      </c>
      <c r="R50" s="139">
        <f>SUM(K50,K51,Q50,Q51)</f>
        <v>145</v>
      </c>
      <c r="S50" s="137">
        <f>_xlfn.RANK.EQ(R50,$R$13:$R$53,0)</f>
        <v>5</v>
      </c>
    </row>
    <row r="51" spans="1:19" s="5" customFormat="1" ht="23.1" customHeight="1" thickBot="1" x14ac:dyDescent="0.3">
      <c r="A51" s="142"/>
      <c r="B51" s="128"/>
      <c r="C51" s="128"/>
      <c r="D51" s="145"/>
      <c r="E51" s="98" t="s">
        <v>6</v>
      </c>
      <c r="F51" s="101">
        <v>10</v>
      </c>
      <c r="G51" s="58">
        <v>9</v>
      </c>
      <c r="H51" s="58">
        <v>9</v>
      </c>
      <c r="I51" s="58">
        <v>5</v>
      </c>
      <c r="J51" s="59">
        <v>0</v>
      </c>
      <c r="K51" s="98">
        <f t="shared" si="14"/>
        <v>33</v>
      </c>
      <c r="L51" s="60">
        <v>9</v>
      </c>
      <c r="M51" s="58">
        <v>9</v>
      </c>
      <c r="N51" s="58">
        <v>8</v>
      </c>
      <c r="O51" s="58">
        <v>7</v>
      </c>
      <c r="P51" s="59">
        <v>6</v>
      </c>
      <c r="Q51" s="98">
        <f t="shared" si="15"/>
        <v>39</v>
      </c>
      <c r="R51" s="140"/>
      <c r="S51" s="138"/>
    </row>
    <row r="52" spans="1:19" s="5" customFormat="1" ht="23.1" customHeight="1" x14ac:dyDescent="0.25">
      <c r="A52" s="146" t="s">
        <v>189</v>
      </c>
      <c r="B52" s="135" t="s">
        <v>10</v>
      </c>
      <c r="C52" s="135" t="s">
        <v>169</v>
      </c>
      <c r="D52" s="135" t="s">
        <v>39</v>
      </c>
      <c r="E52" s="72" t="s">
        <v>5</v>
      </c>
      <c r="F52" s="73">
        <v>9</v>
      </c>
      <c r="G52" s="74">
        <v>8</v>
      </c>
      <c r="H52" s="74">
        <v>7</v>
      </c>
      <c r="I52" s="74">
        <v>7</v>
      </c>
      <c r="J52" s="75">
        <v>6</v>
      </c>
      <c r="K52" s="72">
        <f t="shared" si="14"/>
        <v>37</v>
      </c>
      <c r="L52" s="73">
        <v>8</v>
      </c>
      <c r="M52" s="74">
        <v>7</v>
      </c>
      <c r="N52" s="74">
        <v>6</v>
      </c>
      <c r="O52" s="74">
        <v>6</v>
      </c>
      <c r="P52" s="75">
        <v>3</v>
      </c>
      <c r="Q52" s="72">
        <f t="shared" si="15"/>
        <v>30</v>
      </c>
      <c r="R52" s="137">
        <f>SUM(K52,K53,Q52,Q53)</f>
        <v>125</v>
      </c>
      <c r="S52" s="137">
        <f>_xlfn.RANK.EQ(R52,$R$13:$R$53,0)</f>
        <v>12</v>
      </c>
    </row>
    <row r="53" spans="1:19" s="5" customFormat="1" ht="23.1" customHeight="1" thickBot="1" x14ac:dyDescent="0.3">
      <c r="A53" s="147"/>
      <c r="B53" s="136"/>
      <c r="C53" s="136"/>
      <c r="D53" s="136"/>
      <c r="E53" s="99" t="s">
        <v>6</v>
      </c>
      <c r="F53" s="77">
        <v>10</v>
      </c>
      <c r="G53" s="78">
        <v>8</v>
      </c>
      <c r="H53" s="78">
        <v>7</v>
      </c>
      <c r="I53" s="78">
        <v>7</v>
      </c>
      <c r="J53" s="79">
        <v>7</v>
      </c>
      <c r="K53" s="99">
        <f t="shared" si="14"/>
        <v>39</v>
      </c>
      <c r="L53" s="77">
        <v>7</v>
      </c>
      <c r="M53" s="78">
        <v>6</v>
      </c>
      <c r="N53" s="78">
        <v>6</v>
      </c>
      <c r="O53" s="78">
        <v>0</v>
      </c>
      <c r="P53" s="79">
        <v>0</v>
      </c>
      <c r="Q53" s="99">
        <f t="shared" si="15"/>
        <v>19</v>
      </c>
      <c r="R53" s="138"/>
      <c r="S53" s="138"/>
    </row>
    <row r="54" spans="1:19" s="5" customFormat="1" ht="23.1" customHeight="1" x14ac:dyDescent="0.25">
      <c r="A54" s="40"/>
      <c r="B54" s="41"/>
      <c r="C54" s="41"/>
      <c r="D54" s="41"/>
      <c r="E54" s="42"/>
      <c r="F54" s="43"/>
      <c r="G54" s="43"/>
      <c r="H54" s="44"/>
      <c r="I54" s="44"/>
      <c r="J54" s="44"/>
      <c r="K54" s="43"/>
      <c r="L54" s="43"/>
      <c r="M54" s="43"/>
      <c r="N54" s="43"/>
      <c r="O54" s="43"/>
      <c r="P54" s="43"/>
      <c r="Q54" s="43"/>
      <c r="S54" s="44"/>
    </row>
    <row r="55" spans="1:19" s="5" customFormat="1" ht="23.1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153" t="s">
        <v>201</v>
      </c>
      <c r="L55" s="153"/>
      <c r="M55" s="153"/>
      <c r="N55" s="153"/>
      <c r="O55" s="153"/>
      <c r="P55" s="153"/>
      <c r="Q55" s="153"/>
      <c r="R55" s="153"/>
      <c r="S55" s="93"/>
    </row>
    <row r="56" spans="1:19" s="5" customFormat="1" ht="23.1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153" t="s">
        <v>21</v>
      </c>
      <c r="L56" s="153"/>
      <c r="M56" s="153"/>
      <c r="N56" s="153"/>
      <c r="O56" s="117"/>
      <c r="P56" s="117"/>
      <c r="Q56" s="117"/>
      <c r="R56" s="117"/>
      <c r="S56" s="93"/>
    </row>
    <row r="57" spans="1:19" s="5" customFormat="1" ht="23.1" customHeight="1" x14ac:dyDescent="0.25">
      <c r="A57" s="27"/>
      <c r="B57" s="27"/>
      <c r="C57" s="27"/>
      <c r="D57" s="27"/>
      <c r="E57" s="27"/>
      <c r="F57" s="27"/>
      <c r="G57" s="27"/>
      <c r="H57" s="27"/>
      <c r="I57" s="27"/>
      <c r="K57" s="116"/>
      <c r="L57" s="152" t="s">
        <v>200</v>
      </c>
      <c r="M57" s="152"/>
      <c r="N57" s="152"/>
      <c r="O57" s="152"/>
      <c r="P57" s="152"/>
      <c r="Q57" s="152"/>
      <c r="R57" s="117"/>
      <c r="S57" s="10"/>
    </row>
    <row r="58" spans="1:19" s="5" customFormat="1" ht="23.1" customHeigh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153"/>
      <c r="K58" s="153"/>
      <c r="L58" s="153"/>
      <c r="M58" s="153"/>
      <c r="N58" s="153"/>
      <c r="O58" s="153"/>
      <c r="P58" s="153"/>
      <c r="Q58" s="153"/>
      <c r="S58" s="10"/>
    </row>
    <row r="59" spans="1:19" s="5" customFormat="1" ht="23.1" customHeight="1" x14ac:dyDescent="0.25">
      <c r="A59" s="27"/>
      <c r="B59" s="27"/>
      <c r="C59" s="31"/>
      <c r="D59" s="31"/>
      <c r="E59" s="31"/>
      <c r="F59" s="31"/>
      <c r="G59" s="31"/>
      <c r="H59" s="27"/>
      <c r="I59" s="31"/>
      <c r="J59" s="153"/>
      <c r="K59" s="153"/>
      <c r="L59" s="153"/>
      <c r="M59" s="153"/>
      <c r="N59" s="85"/>
      <c r="O59" s="85"/>
      <c r="P59" s="85"/>
      <c r="Q59" s="85"/>
      <c r="S59" s="10"/>
    </row>
    <row r="60" spans="1:19" s="5" customFormat="1" ht="23.1" customHeight="1" x14ac:dyDescent="0.25">
      <c r="A60" s="27"/>
      <c r="B60" s="27"/>
      <c r="C60" s="153"/>
      <c r="D60" s="153"/>
      <c r="E60" s="85"/>
      <c r="F60" s="85"/>
      <c r="G60" s="85"/>
      <c r="H60" s="85"/>
      <c r="I60" s="85"/>
      <c r="J60" s="84"/>
      <c r="K60" s="152"/>
      <c r="L60" s="152"/>
      <c r="M60" s="152"/>
      <c r="N60" s="152"/>
      <c r="O60" s="152"/>
      <c r="P60" s="152"/>
      <c r="Q60" s="85"/>
      <c r="R60" s="27"/>
      <c r="S60" s="92"/>
    </row>
    <row r="61" spans="1:19" s="5" customFormat="1" ht="23.1" customHeight="1" x14ac:dyDescent="0.25">
      <c r="A61" s="27"/>
      <c r="B61" s="27"/>
      <c r="C61" s="85"/>
      <c r="D61" s="85"/>
      <c r="G61" s="84"/>
      <c r="H61" s="27"/>
      <c r="I61" s="27"/>
      <c r="N61" s="152"/>
      <c r="O61" s="152"/>
      <c r="P61" s="84"/>
      <c r="Q61" s="84"/>
      <c r="R61" s="27"/>
      <c r="S61" s="93"/>
    </row>
    <row r="62" spans="1:19" s="5" customFormat="1" ht="23.1" customHeight="1" x14ac:dyDescent="0.25">
      <c r="A62" s="27"/>
      <c r="B62" s="27"/>
      <c r="C62" s="162"/>
      <c r="D62" s="162"/>
      <c r="F62" s="32"/>
      <c r="G62" s="32"/>
      <c r="H62" s="32"/>
      <c r="J62" s="39"/>
      <c r="K62" s="39"/>
      <c r="L62" s="39"/>
      <c r="M62" s="39" t="s">
        <v>22</v>
      </c>
      <c r="N62" s="39"/>
      <c r="O62" s="84"/>
      <c r="P62" s="84"/>
      <c r="Q62" s="30"/>
      <c r="R62" s="27"/>
      <c r="S62" s="93"/>
    </row>
    <row r="63" spans="1:19" s="5" customFormat="1" ht="23.1" customHeight="1" x14ac:dyDescent="0.25">
      <c r="A63" s="27"/>
      <c r="B63" s="27"/>
      <c r="E63" s="33"/>
      <c r="F63" s="33"/>
      <c r="G63" s="33"/>
      <c r="H63" s="33"/>
      <c r="I63" s="33"/>
      <c r="J63" s="33"/>
      <c r="K63" s="33"/>
      <c r="L63" s="29"/>
      <c r="M63" s="27"/>
      <c r="N63" s="30"/>
      <c r="O63" s="30"/>
      <c r="P63" s="30"/>
      <c r="Q63" s="30"/>
      <c r="R63" s="27"/>
      <c r="S63" s="93"/>
    </row>
    <row r="64" spans="1:19" s="5" customFormat="1" ht="20.100000000000001" customHeight="1" x14ac:dyDescent="0.25">
      <c r="A64" s="27"/>
      <c r="B64" s="27"/>
      <c r="E64" s="31"/>
      <c r="F64" s="31"/>
      <c r="G64" s="31"/>
      <c r="H64" s="31"/>
      <c r="I64" s="31"/>
      <c r="J64" s="31"/>
      <c r="K64" s="27"/>
      <c r="L64" s="27"/>
      <c r="M64" s="27"/>
      <c r="N64" s="27"/>
      <c r="O64" s="27"/>
      <c r="P64" s="27"/>
      <c r="Q64" s="27"/>
      <c r="R64" s="27"/>
      <c r="S64" s="93"/>
    </row>
    <row r="65" spans="1:20" ht="15.6" x14ac:dyDescent="0.25">
      <c r="A65" s="27"/>
      <c r="B65" s="27"/>
      <c r="C65" s="5"/>
      <c r="D65" s="5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93"/>
      <c r="T65" s="5"/>
    </row>
  </sheetData>
  <autoFilter ref="A12:S12">
    <filterColumn colId="5" showButton="0"/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</autoFilter>
  <mergeCells count="138">
    <mergeCell ref="S44:S45"/>
    <mergeCell ref="S46:S47"/>
    <mergeCell ref="S48:S49"/>
    <mergeCell ref="S50:S51"/>
    <mergeCell ref="S52:S53"/>
    <mergeCell ref="J58:Q58"/>
    <mergeCell ref="J59:M59"/>
    <mergeCell ref="C60:D60"/>
    <mergeCell ref="K60:P60"/>
    <mergeCell ref="K55:R55"/>
    <mergeCell ref="K56:N56"/>
    <mergeCell ref="L57:Q57"/>
    <mergeCell ref="N61:O61"/>
    <mergeCell ref="C62:D62"/>
    <mergeCell ref="A52:A53"/>
    <mergeCell ref="B52:B53"/>
    <mergeCell ref="C52:C53"/>
    <mergeCell ref="D52:D53"/>
    <mergeCell ref="R52:R53"/>
    <mergeCell ref="A50:A51"/>
    <mergeCell ref="B50:B51"/>
    <mergeCell ref="C50:C51"/>
    <mergeCell ref="D50:D51"/>
    <mergeCell ref="R50:R51"/>
    <mergeCell ref="A48:A49"/>
    <mergeCell ref="B48:B49"/>
    <mergeCell ref="C48:C49"/>
    <mergeCell ref="D48:D49"/>
    <mergeCell ref="R48:R49"/>
    <mergeCell ref="A46:A47"/>
    <mergeCell ref="B46:B47"/>
    <mergeCell ref="C46:C47"/>
    <mergeCell ref="D46:D47"/>
    <mergeCell ref="R46:R47"/>
    <mergeCell ref="A44:A45"/>
    <mergeCell ref="B44:B45"/>
    <mergeCell ref="C44:C45"/>
    <mergeCell ref="D44:D45"/>
    <mergeCell ref="R44:R45"/>
    <mergeCell ref="R40:R41"/>
    <mergeCell ref="A42:A43"/>
    <mergeCell ref="B42:B43"/>
    <mergeCell ref="C42:C43"/>
    <mergeCell ref="D42:D43"/>
    <mergeCell ref="R42:R43"/>
    <mergeCell ref="F39:J39"/>
    <mergeCell ref="L39:P39"/>
    <mergeCell ref="A40:A41"/>
    <mergeCell ref="B40:B41"/>
    <mergeCell ref="C40:C41"/>
    <mergeCell ref="D40:D41"/>
    <mergeCell ref="A37:A38"/>
    <mergeCell ref="B37:B38"/>
    <mergeCell ref="C37:C38"/>
    <mergeCell ref="D37:D38"/>
    <mergeCell ref="R37:R38"/>
    <mergeCell ref="A35:A36"/>
    <mergeCell ref="B35:B36"/>
    <mergeCell ref="C35:C36"/>
    <mergeCell ref="D35:D36"/>
    <mergeCell ref="R35:R36"/>
    <mergeCell ref="A33:A34"/>
    <mergeCell ref="B33:B34"/>
    <mergeCell ref="C33:C34"/>
    <mergeCell ref="D33:D34"/>
    <mergeCell ref="R33:R34"/>
    <mergeCell ref="A31:A32"/>
    <mergeCell ref="B31:B32"/>
    <mergeCell ref="C31:C32"/>
    <mergeCell ref="D31:D32"/>
    <mergeCell ref="R31:R32"/>
    <mergeCell ref="A29:A30"/>
    <mergeCell ref="B29:B30"/>
    <mergeCell ref="C29:C30"/>
    <mergeCell ref="D29:D30"/>
    <mergeCell ref="R29:R30"/>
    <mergeCell ref="A27:A28"/>
    <mergeCell ref="B27:B28"/>
    <mergeCell ref="C27:C28"/>
    <mergeCell ref="D27:D28"/>
    <mergeCell ref="R27:R28"/>
    <mergeCell ref="A25:A26"/>
    <mergeCell ref="B25:B26"/>
    <mergeCell ref="C25:C26"/>
    <mergeCell ref="D25:D26"/>
    <mergeCell ref="R25:R26"/>
    <mergeCell ref="A23:A24"/>
    <mergeCell ref="B23:B24"/>
    <mergeCell ref="C23:C24"/>
    <mergeCell ref="D23:D24"/>
    <mergeCell ref="R23:R24"/>
    <mergeCell ref="A21:A22"/>
    <mergeCell ref="B21:B22"/>
    <mergeCell ref="C21:C22"/>
    <mergeCell ref="D21:D22"/>
    <mergeCell ref="R21:R22"/>
    <mergeCell ref="A19:A20"/>
    <mergeCell ref="B19:B20"/>
    <mergeCell ref="C19:C20"/>
    <mergeCell ref="D19:D20"/>
    <mergeCell ref="R19:R20"/>
    <mergeCell ref="A17:A18"/>
    <mergeCell ref="B17:B18"/>
    <mergeCell ref="C17:C18"/>
    <mergeCell ref="D17:D18"/>
    <mergeCell ref="R17:R18"/>
    <mergeCell ref="A15:A16"/>
    <mergeCell ref="B15:B16"/>
    <mergeCell ref="C15:C16"/>
    <mergeCell ref="D15:D16"/>
    <mergeCell ref="R15:R16"/>
    <mergeCell ref="A6:S6"/>
    <mergeCell ref="A7:S7"/>
    <mergeCell ref="A8:S8"/>
    <mergeCell ref="A9:S9"/>
    <mergeCell ref="A10:S10"/>
    <mergeCell ref="F12:J12"/>
    <mergeCell ref="L12:P12"/>
    <mergeCell ref="A13:A14"/>
    <mergeCell ref="B13:B14"/>
    <mergeCell ref="C13:C14"/>
    <mergeCell ref="D13:D14"/>
    <mergeCell ref="R13:R14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40:S41"/>
    <mergeCell ref="S42:S43"/>
  </mergeCells>
  <dataValidations count="1">
    <dataValidation type="whole" operator="lessThan" allowBlank="1" showInputMessage="1" showErrorMessage="1" errorTitle="Error" error="Valor no valido" sqref="F13:J38 L13:P38 L40:P53 F40:J53">
      <formula1>11</formula1>
    </dataValidation>
  </dataValidations>
  <printOptions horizontalCentered="1"/>
  <pageMargins left="0.23622047244094491" right="0" top="0" bottom="0" header="0" footer="0"/>
  <pageSetup paperSize="9" scale="54" fitToHeight="3" orientation="landscape" r:id="rId1"/>
  <headerFooter alignWithMargins="0"/>
  <rowBreaks count="1" manualBreakCount="1">
    <brk id="38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INSCRIPTOS</vt:lpstr>
      <vt:lpstr>CAT. SS.OO. SUB. EN A O (R)</vt:lpstr>
      <vt:lpstr>CAT. SS.JJ., SS.OO SUP Y SS.GG.</vt:lpstr>
      <vt:lpstr>'CAT. SS.JJ., SS.OO SUP Y SS.GG.'!Área_de_impresión</vt:lpstr>
      <vt:lpstr>'CAT. SS.OO. SUB. EN A O (R)'!Área_de_impresión</vt:lpstr>
      <vt:lpstr>INSCRIPTOS!Área_de_impresión</vt:lpstr>
    </vt:vector>
  </TitlesOfParts>
  <Company>rdx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iuhg</dc:creator>
  <cp:lastModifiedBy>Docente</cp:lastModifiedBy>
  <cp:lastPrinted>2018-06-08T12:20:27Z</cp:lastPrinted>
  <dcterms:created xsi:type="dcterms:W3CDTF">1999-02-24T14:36:39Z</dcterms:created>
  <dcterms:modified xsi:type="dcterms:W3CDTF">2018-06-11T14:42:34Z</dcterms:modified>
</cp:coreProperties>
</file>